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/>
  <workbookProtection workbookPassword="CA21" lockStructure="1"/>
  <bookViews>
    <workbookView xWindow="-120" yWindow="-120" windowWidth="29040" windowHeight="15840" activeTab="5"/>
  </bookViews>
  <sheets>
    <sheet name="Razem" sheetId="1" r:id="rId1"/>
    <sheet name="Partner1" sheetId="2" r:id="rId2"/>
    <sheet name="Partner2" sheetId="3" r:id="rId3"/>
    <sheet name="Partner3" sheetId="4" r:id="rId4"/>
    <sheet name="Partner4" sheetId="5" r:id="rId5"/>
    <sheet name="Partner5" sheetId="6" r:id="rId6"/>
  </sheets>
  <calcPr calcId="144525"/>
  <customWorkbookViews>
    <customWorkbookView name="iisalska - Widok osobisty" guid="{9F3400D1-7AB5-47AD-87E6-AAA9E6CB6D98}" mergeInterval="0" personalView="1" maximized="1" windowWidth="255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C7" i="6" l="1"/>
  <c r="C7" i="5"/>
  <c r="C7" i="4"/>
  <c r="C7" i="3"/>
  <c r="C3" i="1" l="1"/>
  <c r="C6" i="1" l="1"/>
  <c r="C10" i="1" l="1"/>
  <c r="C9" i="1"/>
  <c r="C8" i="1"/>
  <c r="C7" i="1"/>
  <c r="H19" i="6"/>
  <c r="H18" i="6"/>
  <c r="H17" i="6"/>
  <c r="H16" i="6"/>
  <c r="H15" i="6"/>
  <c r="H19" i="5"/>
  <c r="H18" i="5"/>
  <c r="H17" i="5"/>
  <c r="H16" i="5"/>
  <c r="H15" i="5"/>
  <c r="H19" i="4"/>
  <c r="H18" i="4"/>
  <c r="H17" i="4"/>
  <c r="H16" i="4"/>
  <c r="H15" i="4"/>
  <c r="H19" i="3"/>
  <c r="H18" i="3"/>
  <c r="H17" i="3"/>
  <c r="H16" i="3"/>
  <c r="H15" i="3"/>
  <c r="H20" i="3" l="1"/>
  <c r="H21" i="3" s="1"/>
  <c r="H20" i="6"/>
  <c r="H21" i="6" s="1"/>
  <c r="H20" i="5"/>
  <c r="H21" i="5" s="1"/>
  <c r="H20" i="4"/>
  <c r="H21" i="4" s="1"/>
  <c r="D7" i="1" l="1"/>
  <c r="D9" i="1"/>
  <c r="D8" i="1"/>
  <c r="E8" i="1" s="1"/>
  <c r="D10" i="1"/>
  <c r="E10" i="1" s="1"/>
  <c r="H19" i="2"/>
  <c r="H18" i="2"/>
  <c r="H17" i="2"/>
  <c r="H16" i="2"/>
  <c r="F8" i="1" l="1"/>
  <c r="E7" i="1"/>
  <c r="E9" i="1"/>
  <c r="F10" i="1"/>
  <c r="H20" i="2"/>
  <c r="F7" i="1" l="1"/>
  <c r="F9" i="1"/>
  <c r="H21" i="2"/>
  <c r="H22" i="2" s="1"/>
  <c r="D6" i="1" s="1"/>
  <c r="E6" i="1" l="1"/>
  <c r="E4" i="1" s="1"/>
  <c r="D5" i="1"/>
  <c r="E5" i="1" l="1"/>
  <c r="H9" i="1" s="1"/>
  <c r="F6" i="1"/>
  <c r="G5" i="1"/>
  <c r="H6" i="1" l="1"/>
  <c r="H8" i="1"/>
  <c r="H7" i="1"/>
  <c r="G6" i="1"/>
  <c r="G9" i="1"/>
  <c r="G7" i="1"/>
  <c r="G10" i="1"/>
  <c r="H10" i="1"/>
  <c r="G8" i="1"/>
</calcChain>
</file>

<file path=xl/sharedStrings.xml><?xml version="1.0" encoding="utf-8"?>
<sst xmlns="http://schemas.openxmlformats.org/spreadsheetml/2006/main" count="136" uniqueCount="42">
  <si>
    <t>Název projektu / Tytuł projektu</t>
  </si>
  <si>
    <t>Žadatel / Wnioskodawca</t>
  </si>
  <si>
    <t>Rozpočet projektu / Budżet projektu:</t>
  </si>
  <si>
    <t>%EFRR</t>
  </si>
  <si>
    <t>max 80%</t>
  </si>
  <si>
    <t>Partner 1</t>
  </si>
  <si>
    <t>Partner 2</t>
  </si>
  <si>
    <t>Partner 3</t>
  </si>
  <si>
    <t>Partner 4</t>
  </si>
  <si>
    <t>Partner 5</t>
  </si>
  <si>
    <t xml:space="preserve">Program Interreg Czechy-Polska w okresie 2021-2027 / Program Interreg Česko-Polsko období 2021-2027 </t>
  </si>
  <si>
    <r>
      <t>FUNDUSZ MAŁYCH PROJEKTÓW w Euroregionie Pradziad - Cel 4.2 / FOND MALÝCH PROJEKTŮ v Euroregionu Praděd - C</t>
    </r>
    <r>
      <rPr>
        <b/>
        <sz val="14"/>
        <color theme="1"/>
        <rFont val="Calibri"/>
        <family val="2"/>
        <charset val="238"/>
      </rPr>
      <t>íl</t>
    </r>
    <r>
      <rPr>
        <b/>
        <sz val="14"/>
        <color theme="1"/>
        <rFont val="Calibri"/>
        <family val="2"/>
        <charset val="238"/>
        <scheme val="minor"/>
      </rPr>
      <t xml:space="preserve"> 4.2</t>
    </r>
  </si>
  <si>
    <t xml:space="preserve"> Budżet projektu / Rozpočet projektu </t>
  </si>
  <si>
    <t xml:space="preserve">NALEŻY WYPEŁNIĆ TYLKO BIAŁE POLA!! / VYPLŇUJTE POUZE BÍLÁ POLE!! </t>
  </si>
  <si>
    <r>
      <t xml:space="preserve">Stawka jednostkowa będzie powiększana o średnią inflację RCz i Polski zgodnie z danymi Eurostatu każdorazowo na dzień 1 lutego danego roku kalendarzowego / </t>
    </r>
    <r>
      <rPr>
        <b/>
        <sz val="11"/>
        <color theme="4"/>
        <rFont val="Calibri"/>
        <family val="2"/>
        <charset val="238"/>
        <scheme val="minor"/>
      </rPr>
      <t>Jednotkový náklad bude navyšován o průměr inflací ČR a Polska dle údajů Eurostatu vždy k 1. únoru daného kalendářního roku</t>
    </r>
  </si>
  <si>
    <r>
      <t xml:space="preserve">Aby spełnić warunki wykorzystania stawki jednostkowej za dzień, minimalny czas wydarzenia musi wynosić co najmniej 4 godziny bez uwzględniania dojazdu na wydarzenie i z wydarzenia. (W uzasadnionych przypadkach wydarzenia mogą być krótsze, szczególnie w przypadku wydarzeń skierowanych do małych dzieci, seniorów, osób z niepełnosprawnością itp.) / </t>
    </r>
    <r>
      <rPr>
        <b/>
        <sz val="11"/>
        <color theme="4"/>
        <rFont val="Calibri"/>
        <family val="2"/>
        <charset val="238"/>
        <scheme val="minor"/>
      </rP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 </t>
    </r>
  </si>
  <si>
    <t xml:space="preserve">Wydatki kwalifikowalne / Způsobilé výdaje </t>
  </si>
  <si>
    <t xml:space="preserve">Całkowite wydatki kwalifikowalne / Celkové způsobilé výdaje </t>
  </si>
  <si>
    <t xml:space="preserve">3. Konferencje i warsztaty / Konference a workshopy </t>
  </si>
  <si>
    <t xml:space="preserve">5. Wydarzenia związane z nauczaniem i edukacją / Výukové a vzdělávací akce </t>
  </si>
  <si>
    <t xml:space="preserve">PROJEKTY DLA WĄSKIEJ GRUPY DOCELOWEJ W RAMACH PRIORYTETU 4 / PROJEKTY PRO ÚZKOU CÍLOVOU SKUPINU V RÁMCI PRIORITY 4 </t>
  </si>
  <si>
    <t xml:space="preserve">Całkowity budżet projektu / Celkový rozpočet projektu </t>
  </si>
  <si>
    <t xml:space="preserve">Partnerzy / Partneři </t>
  </si>
  <si>
    <t xml:space="preserve">Wydatki całkowite /                     Způsobilé výdaje </t>
  </si>
  <si>
    <t>Udział partnera / Podíl partnera</t>
  </si>
  <si>
    <t>Razem / Celkem:</t>
  </si>
  <si>
    <r>
      <t xml:space="preserve">Wszystkie kategorie wydatków kwalifikowalnych przeznaczonych na realizację małego projektu będą objęte stawką jednostkową / </t>
    </r>
    <r>
      <rPr>
        <b/>
        <sz val="11"/>
        <color theme="4"/>
        <rFont val="Calibri"/>
        <family val="2"/>
        <charset val="238"/>
        <scheme val="minor"/>
      </rPr>
      <t xml:space="preserve">Všechny kategorie způsobilých nákladů na realizaci malého projektu budou pokryty jednotkovým nákladem </t>
    </r>
  </si>
  <si>
    <t xml:space="preserve">Wydatki kwalifikowalne /Způsobilé výdaje </t>
  </si>
  <si>
    <r>
      <t xml:space="preserve"> Typ działania / Typ n</t>
    </r>
    <r>
      <rPr>
        <b/>
        <sz val="14"/>
        <color theme="1"/>
        <rFont val="Calibri"/>
        <family val="2"/>
        <charset val="238"/>
      </rPr>
      <t>ákladu</t>
    </r>
  </si>
  <si>
    <t>Kwota ryczałtowa na obowiązkową promocję/ Jednorázová částka pro povinnou publicitu</t>
  </si>
  <si>
    <t xml:space="preserve">1. Działania sportowe i działania związków, stowarzyszeń/                       Sportovní aktivity a aktivity spolků </t>
  </si>
  <si>
    <t>2.  Obozy i pobyty wymienne/                                         Tábory a výměnné pobyty</t>
  </si>
  <si>
    <t xml:space="preserve">4. Wyjazdy poznawcze, turystyczne, wycieczki, zwiedzanie /                        Poznávací turistické, zájezdy, výlety, exkurze </t>
  </si>
  <si>
    <t xml:space="preserve">Ilość jednostek/ Počet jednotek </t>
  </si>
  <si>
    <t>Stawka jednostkowa/  Jednotkový náklad               EUR</t>
  </si>
  <si>
    <t xml:space="preserve">Wartość w EUR/ Hodnota v EUR  </t>
  </si>
  <si>
    <t>Nie wypełniać!!! / Nevyplňujte!!!</t>
  </si>
  <si>
    <r>
      <t xml:space="preserve">Jeśli polski wnioskodawca lub polski partner projektu jest organizacją pozarządową (tzw. non-profit), wówczas może użyskać 10% dofinansowania z budżetu państwa poprzez wprowadzenie kwoty 10% wydatków kwalifikowalnych w zakładce </t>
    </r>
    <r>
      <rPr>
        <i/>
        <sz val="10"/>
        <rFont val="Calibri"/>
        <family val="2"/>
        <charset val="238"/>
        <scheme val="minor"/>
      </rPr>
      <t>Źródła finansowania</t>
    </r>
    <r>
      <rPr>
        <sz val="10"/>
        <rFont val="Calibri"/>
        <family val="2"/>
        <charset val="238"/>
        <scheme val="minor"/>
      </rPr>
      <t xml:space="preserve"> we wniosku o dofinansowanie</t>
    </r>
  </si>
  <si>
    <r>
      <t xml:space="preserve">Nazwa i opis działania /Název a popis aktivity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vyplňte v polštině a češtině)</t>
    </r>
  </si>
  <si>
    <r>
      <t xml:space="preserve">Nazwa i opis działania /Název a popis aktivity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vyplňte v polštině a češtině)</t>
    </r>
  </si>
  <si>
    <r>
      <t xml:space="preserve">Nazwa i opis działania /Název a popis aktivity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38"/>
        <scheme val="minor"/>
      </rPr>
      <t>(opis należy przygotować w polskiej i czeskiej wersji jezykowej / popis vyplňte v polštině a češtině)</t>
    </r>
  </si>
  <si>
    <t xml:space="preserve"> Wysokość kwoty ryczałtowej na projekt / Výše jednorázové částky na projekt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</si>
</sst>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[$€-1]"/>
    <numFmt numFmtId="165" formatCode="#,##0.00\ [$€-1];\-#,##0.00\ [$€-1]"/>
  </numFmts>
  <fonts count="2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6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21">
    <xf numFmtId="0" fontId="0" fillId="0" borderId="0" xfId="0"/>
    <xf numFmtId="0" fontId="2" fillId="2" borderId="19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4" fontId="6" fillId="2" borderId="19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 wrapText="1"/>
    </xf>
    <xf numFmtId="164" fontId="9" fillId="2" borderId="19" xfId="0" applyNumberFormat="1" applyFont="1" applyFill="1" applyBorder="1" applyAlignment="1">
      <alignment horizontal="center" vertical="center" wrapText="1"/>
    </xf>
    <xf numFmtId="0" fontId="0" fillId="3" borderId="26" xfId="0" applyFill="1" applyBorder="1"/>
    <xf numFmtId="0" fontId="0" fillId="3" borderId="10" xfId="0" applyFill="1" applyBorder="1"/>
    <xf numFmtId="0" fontId="0" fillId="3" borderId="27" xfId="0" applyFill="1" applyBorder="1"/>
    <xf numFmtId="0" fontId="0" fillId="3" borderId="28" xfId="0" applyFill="1" applyBorder="1"/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0" fillId="3" borderId="0" xfId="0" applyFill="1"/>
    <xf numFmtId="0" fontId="0" fillId="3" borderId="16" xfId="0" applyFill="1" applyBorder="1"/>
    <xf numFmtId="0" fontId="16" fillId="4" borderId="29" xfId="0" applyFont="1" applyFill="1" applyBorder="1" applyAlignment="1">
      <alignment vertical="center"/>
    </xf>
    <xf numFmtId="0" fontId="16" fillId="4" borderId="6" xfId="0" applyFont="1" applyFill="1" applyBorder="1" applyAlignment="1">
      <alignment vertical="center"/>
    </xf>
    <xf numFmtId="0" fontId="0" fillId="3" borderId="29" xfId="0" applyFill="1" applyBorder="1"/>
    <xf numFmtId="0" fontId="0" fillId="3" borderId="30" xfId="0" applyFill="1" applyBorder="1" applyAlignment="1">
      <alignment horizontal="center"/>
    </xf>
    <xf numFmtId="0" fontId="0" fillId="3" borderId="30" xfId="0" applyFill="1" applyBorder="1"/>
    <xf numFmtId="0" fontId="0" fillId="3" borderId="6" xfId="0" applyFill="1" applyBorder="1"/>
    <xf numFmtId="0" fontId="16" fillId="2" borderId="3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6" fillId="2" borderId="7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6" fillId="4" borderId="24" xfId="0" applyFont="1" applyFill="1" applyBorder="1" applyAlignment="1">
      <alignment horizontal="center" vertical="center"/>
    </xf>
    <xf numFmtId="164" fontId="16" fillId="4" borderId="24" xfId="0" applyNumberFormat="1" applyFont="1" applyFill="1" applyBorder="1" applyAlignment="1">
      <alignment horizontal="center" vertical="center" wrapText="1"/>
    </xf>
    <xf numFmtId="9" fontId="0" fillId="4" borderId="24" xfId="2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164" fontId="3" fillId="4" borderId="34" xfId="0" applyNumberFormat="1" applyFont="1" applyFill="1" applyBorder="1" applyAlignment="1">
      <alignment horizontal="center" vertical="center"/>
    </xf>
    <xf numFmtId="164" fontId="0" fillId="4" borderId="34" xfId="0" applyNumberFormat="1" applyFill="1" applyBorder="1" applyAlignment="1">
      <alignment horizontal="center" vertical="center"/>
    </xf>
    <xf numFmtId="10" fontId="18" fillId="4" borderId="34" xfId="2" applyNumberFormat="1" applyFont="1" applyFill="1" applyBorder="1" applyAlignment="1" applyProtection="1">
      <alignment horizontal="center" vertical="center"/>
    </xf>
    <xf numFmtId="10" fontId="18" fillId="4" borderId="36" xfId="2" applyNumberFormat="1" applyFont="1" applyFill="1" applyBorder="1" applyAlignment="1" applyProtection="1">
      <alignment horizontal="center" vertical="center"/>
    </xf>
    <xf numFmtId="9" fontId="18" fillId="4" borderId="40" xfId="2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4" fontId="3" fillId="4" borderId="14" xfId="0" applyNumberFormat="1" applyFont="1" applyFill="1" applyBorder="1" applyAlignment="1">
      <alignment horizontal="center" vertical="center"/>
    </xf>
    <xf numFmtId="164" fontId="0" fillId="4" borderId="14" xfId="0" applyNumberFormat="1" applyFill="1" applyBorder="1" applyAlignment="1">
      <alignment horizontal="center" vertical="center"/>
    </xf>
    <xf numFmtId="10" fontId="18" fillId="4" borderId="14" xfId="2" applyNumberFormat="1" applyFont="1" applyFill="1" applyBorder="1" applyAlignment="1" applyProtection="1">
      <alignment horizontal="center" vertical="center"/>
    </xf>
    <xf numFmtId="10" fontId="18" fillId="4" borderId="41" xfId="2" applyNumberFormat="1" applyFont="1" applyFill="1" applyBorder="1" applyAlignment="1" applyProtection="1">
      <alignment horizontal="center" vertical="center"/>
    </xf>
    <xf numFmtId="165" fontId="14" fillId="4" borderId="24" xfId="0" quotePrefix="1" applyNumberFormat="1" applyFont="1" applyFill="1" applyBorder="1" applyAlignment="1">
      <alignment horizontal="center" vertical="center" wrapText="1"/>
    </xf>
    <xf numFmtId="165" fontId="12" fillId="3" borderId="24" xfId="0" quotePrefix="1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7" fillId="2" borderId="35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4" fillId="5" borderId="37" xfId="0" applyFont="1" applyFill="1" applyBorder="1" applyAlignment="1">
      <alignment horizontal="center" vertical="center" wrapText="1"/>
    </xf>
    <xf numFmtId="0" fontId="24" fillId="5" borderId="38" xfId="0" applyFont="1" applyFill="1" applyBorder="1" applyAlignment="1">
      <alignment horizontal="center" vertical="center" wrapText="1"/>
    </xf>
    <xf numFmtId="0" fontId="24" fillId="5" borderId="3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14" fillId="2" borderId="0" xfId="1" applyFont="1" applyFill="1" applyAlignment="1" applyProtection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/>
    <xf numFmtId="0" fontId="14" fillId="2" borderId="0" xfId="1" applyFont="1" applyFill="1" applyBorder="1" applyAlignment="1" applyProtection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2" borderId="0" xfId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0" borderId="12" xfId="0" applyBorder="1"/>
    <xf numFmtId="0" fontId="0" fillId="0" borderId="2" xfId="0" applyBorder="1"/>
    <xf numFmtId="0" fontId="6" fillId="2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0" fillId="0" borderId="13" xfId="0" applyBorder="1"/>
    <xf numFmtId="0" fontId="0" fillId="0" borderId="5" xfId="0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">
    <cellStyle name="Hiperłącze" xfId="1" builtinId="8"/>
    <cellStyle name="Normalny" xfId="0" builtinId="0"/>
    <cellStyle name="Procentowy" xfId="2" builtinId="5"/>
  </cellStyles>
  <dxfs count="6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I14"/>
  <sheetViews>
    <sheetView zoomScale="110" zoomScaleNormal="110" workbookViewId="0">
      <selection activeCell="L5" sqref="L5"/>
    </sheetView>
  </sheetViews>
  <sheetFormatPr defaultColWidth="11.42578125" defaultRowHeight="15" x14ac:dyDescent="0.25"/>
  <cols>
    <col min="1" max="1" width="2.28515625" customWidth="1"/>
    <col min="2" max="2" width="9.85546875" customWidth="1"/>
    <col min="3" max="3" width="24.85546875" customWidth="1"/>
    <col min="4" max="4" width="28.85546875" customWidth="1"/>
    <col min="5" max="5" width="24" customWidth="1"/>
    <col min="6" max="6" width="17.140625" customWidth="1"/>
    <col min="7" max="7" width="16.28515625" customWidth="1"/>
    <col min="8" max="8" width="14.140625" customWidth="1"/>
    <col min="9" max="9" width="2.85546875" customWidth="1"/>
  </cols>
  <sheetData>
    <row r="1" spans="1:9" ht="15.75" thickBot="1" x14ac:dyDescent="0.3">
      <c r="A1" s="9"/>
      <c r="B1" s="10"/>
      <c r="C1" s="10"/>
      <c r="D1" s="10"/>
      <c r="E1" s="10"/>
      <c r="F1" s="10"/>
      <c r="G1" s="10"/>
      <c r="H1" s="10"/>
      <c r="I1" s="11"/>
    </row>
    <row r="2" spans="1:9" ht="28.5" customHeight="1" x14ac:dyDescent="0.25">
      <c r="A2" s="12"/>
      <c r="B2" s="13"/>
      <c r="C2" s="54" t="s">
        <v>21</v>
      </c>
      <c r="D2" s="54"/>
      <c r="E2" s="54"/>
      <c r="F2" s="54"/>
      <c r="G2" s="14"/>
      <c r="H2" s="15"/>
      <c r="I2" s="16"/>
    </row>
    <row r="3" spans="1:9" ht="66" customHeight="1" thickBot="1" x14ac:dyDescent="0.3">
      <c r="A3" s="12"/>
      <c r="B3" s="17"/>
      <c r="C3" s="55" t="str">
        <f>IF(ISBLANK(Partner1!C7), "-", Partner1!C7)</f>
        <v>-</v>
      </c>
      <c r="D3" s="55"/>
      <c r="E3" s="55"/>
      <c r="F3" s="55"/>
      <c r="G3" s="18"/>
      <c r="H3" s="15"/>
      <c r="I3" s="16"/>
    </row>
    <row r="4" spans="1:9" ht="54" customHeight="1" thickBot="1" x14ac:dyDescent="0.3">
      <c r="A4" s="12"/>
      <c r="B4" s="56" t="s">
        <v>22</v>
      </c>
      <c r="C4" s="57"/>
      <c r="D4" s="31" t="s">
        <v>23</v>
      </c>
      <c r="E4" s="51" t="str">
        <f>IF(SUM(E6:E10)&gt;60000, "Obniż wartość EFRR do 60 tys EUR / Snížte hodnotu EFRR na 60 tisíc EUR", "EFRR")</f>
        <v>EFRR</v>
      </c>
      <c r="F4" s="32" t="s">
        <v>3</v>
      </c>
      <c r="G4" s="23" t="s">
        <v>24</v>
      </c>
      <c r="H4" s="15"/>
      <c r="I4" s="16"/>
    </row>
    <row r="5" spans="1:9" ht="45" customHeight="1" thickBot="1" x14ac:dyDescent="0.3">
      <c r="A5" s="12"/>
      <c r="B5" s="28"/>
      <c r="C5" s="35" t="s">
        <v>25</v>
      </c>
      <c r="D5" s="36">
        <f>SUM(D6:D10)</f>
        <v>0</v>
      </c>
      <c r="E5" s="50">
        <f>SUM(E6:E10)</f>
        <v>0</v>
      </c>
      <c r="F5" s="37" t="s">
        <v>4</v>
      </c>
      <c r="G5" s="38" t="str">
        <f>IF(OR(E6=0, E7=0, E8=0, E9=0, E10=0, MIN(E6:E10)&gt;=1200),"-","minimalna wartość EFRR nie może być niższa niż 1200 EUR na partnera-minimální hodnota EFRR musí být 1200 EUR na partnera")</f>
        <v>-</v>
      </c>
      <c r="H5" s="15"/>
      <c r="I5" s="16"/>
    </row>
    <row r="6" spans="1:9" ht="54.6" customHeight="1" x14ac:dyDescent="0.25">
      <c r="A6" s="12"/>
      <c r="B6" s="34" t="s">
        <v>5</v>
      </c>
      <c r="C6" s="39" t="str">
        <f>IF(ISBLANK(Partner1!$C$6), "-", Partner1!$C$6)</f>
        <v>-</v>
      </c>
      <c r="D6" s="40" t="str">
        <f>IF(Partner1!$H$20 = 0, "-", Partner1!$H$22)</f>
        <v>-</v>
      </c>
      <c r="E6" s="41">
        <f>IF(OR(ISERROR(D6), D6="-"), 0, IF(ROUND(D6*0.8,2)&gt;D6*0.8, ROUND(D6*0.8,2)-0.01, ROUND(D6*0.8,2)))</f>
        <v>0</v>
      </c>
      <c r="F6" s="42" t="str">
        <f>IF(E6=0, "-", ROUND(E6/$D$6,2))</f>
        <v>-</v>
      </c>
      <c r="G6" s="43" t="e">
        <f t="shared" ref="G6:G10" si="0">E6/$E$5</f>
        <v>#DIV/0!</v>
      </c>
      <c r="H6" s="44" t="str">
        <f>IF(E6=0, "-", IF($E$6&lt;$E$5*0.1, "Podział na partnera musi być więcej jak 10% / Podíl na partnera musí být více jak 10%", "-"))</f>
        <v>-</v>
      </c>
      <c r="I6" s="16"/>
    </row>
    <row r="7" spans="1:9" ht="51.6" customHeight="1" x14ac:dyDescent="0.25">
      <c r="A7" s="12"/>
      <c r="B7" s="29" t="s">
        <v>6</v>
      </c>
      <c r="C7" s="39" t="str">
        <f>IF(ISBLANK(Partner2!$C$6), "-", Partner2!$C$6)</f>
        <v>-</v>
      </c>
      <c r="D7" s="40" t="str">
        <f>IF(Partner2!$H$20 = 0, "-", Partner2!$H$21)</f>
        <v>-</v>
      </c>
      <c r="E7" s="41">
        <f t="shared" ref="E7:E8" si="1">IF(OR(ISERROR(D7), D7="-"), 0, IF(ROUND(D7*0.8,2)&gt;D7*0.8, ROUND(D7*0.8,2)-0.01, ROUND(D7*0.8,2)))</f>
        <v>0</v>
      </c>
      <c r="F7" s="42" t="str">
        <f>IF(E7=0, "-", ROUND(E7/$D$7,2))</f>
        <v>-</v>
      </c>
      <c r="G7" s="43" t="e">
        <f t="shared" si="0"/>
        <v>#DIV/0!</v>
      </c>
      <c r="H7" s="44" t="str">
        <f>IF(E7=0, "-", IF($E$7&lt;$E$5*0.1, "Podział na partnera musi być więcej jak 10% / Podíl na partnera musí být více jak 10%", "-"))</f>
        <v>-</v>
      </c>
      <c r="I7" s="16"/>
    </row>
    <row r="8" spans="1:9" ht="48.6" customHeight="1" x14ac:dyDescent="0.25">
      <c r="A8" s="12"/>
      <c r="B8" s="29" t="s">
        <v>7</v>
      </c>
      <c r="C8" s="39" t="str">
        <f>IF(ISBLANK(Partner3!$C$6), "-", Partner3!$C$6)</f>
        <v>-</v>
      </c>
      <c r="D8" s="40" t="str">
        <f>IF(Partner3!$H$20 = 0, "-", Partner3!$H$21)</f>
        <v>-</v>
      </c>
      <c r="E8" s="41">
        <f t="shared" si="1"/>
        <v>0</v>
      </c>
      <c r="F8" s="42" t="str">
        <f>IF(E8=0, "-", ROUND(E8/$D$8,2))</f>
        <v>-</v>
      </c>
      <c r="G8" s="43" t="e">
        <f t="shared" si="0"/>
        <v>#DIV/0!</v>
      </c>
      <c r="H8" s="44" t="str">
        <f>IF(E8=0, "-", IF($E$8&lt;$E$5*0.1, "Podział na partnera musi być więcej jak 10% / Podíl na partnera musí být více jak 10%", "-"))</f>
        <v>-</v>
      </c>
      <c r="I8" s="16"/>
    </row>
    <row r="9" spans="1:9" ht="51.95" customHeight="1" x14ac:dyDescent="0.25">
      <c r="A9" s="12"/>
      <c r="B9" s="29" t="s">
        <v>8</v>
      </c>
      <c r="C9" s="39" t="str">
        <f>IF(ISBLANK(Partner4!$C$6), "-", Partner4!$C$6)</f>
        <v>-</v>
      </c>
      <c r="D9" s="40" t="str">
        <f>IF(Partner4!$H$20 = 0, "-", Partner4!$H$21)</f>
        <v>-</v>
      </c>
      <c r="E9" s="41">
        <f>IF(OR(ISERROR(D9), D9="-"), 0, IF(ROUND(D9*0.8,2)&gt;D9*0.8, ROUND(D9*0.8,2)-0.01, ROUND(D9*0.8,2)))</f>
        <v>0</v>
      </c>
      <c r="F9" s="42" t="str">
        <f>IF(E9=0, "-", ROUND(E9/$D$9,2))</f>
        <v>-</v>
      </c>
      <c r="G9" s="43" t="e">
        <f t="shared" si="0"/>
        <v>#DIV/0!</v>
      </c>
      <c r="H9" s="44" t="str">
        <f>IF(E9=0, "-", IF($E$9&lt;$E$5*0.1, "Podział na partnera musi być więcej jak 10% / Podíl na partnera musí být více jak 10%", "-"))</f>
        <v>-</v>
      </c>
      <c r="I9" s="16"/>
    </row>
    <row r="10" spans="1:9" ht="53.45" customHeight="1" thickBot="1" x14ac:dyDescent="0.3">
      <c r="A10" s="12"/>
      <c r="B10" s="30" t="s">
        <v>9</v>
      </c>
      <c r="C10" s="45" t="str">
        <f>IF(ISBLANK(Partner5!$C$6), "-", Partner5!$C$6)</f>
        <v>-</v>
      </c>
      <c r="D10" s="46" t="str">
        <f>IF(Partner5!$H$20 = 0, "-", Partner5!$H$21)</f>
        <v>-</v>
      </c>
      <c r="E10" s="47">
        <f t="shared" ref="E10" si="2">IF(OR(ISERROR(D10), D10="-"), 0, IF(ROUND(D10*0.8,2)&gt;D10*0.8, ROUND(D10*0.8,2)-0.01, ROUND(D10*0.8,2)))</f>
        <v>0</v>
      </c>
      <c r="F10" s="48" t="str">
        <f>IF(E10=0, "-", ROUND(E10/$D$10,2))</f>
        <v>-</v>
      </c>
      <c r="G10" s="49" t="e">
        <f t="shared" si="0"/>
        <v>#DIV/0!</v>
      </c>
      <c r="H10" s="44" t="str">
        <f>IF(E10=0, "-", IF($E$10&lt;$E$5*0.1, "Podział na partnera musi być więcej jak 10% / Podíl na partnera musí být více jak 10%", "-"))</f>
        <v>-</v>
      </c>
      <c r="I10" s="16"/>
    </row>
    <row r="11" spans="1:9" ht="16.5" thickBot="1" x14ac:dyDescent="0.3">
      <c r="A11" s="19"/>
      <c r="B11" s="20"/>
      <c r="C11" s="20"/>
      <c r="D11" s="58" t="s">
        <v>36</v>
      </c>
      <c r="E11" s="58"/>
      <c r="F11" s="33"/>
      <c r="G11" s="20"/>
      <c r="H11" s="21"/>
      <c r="I11" s="22"/>
    </row>
    <row r="12" spans="1:9" ht="15.75" thickBot="1" x14ac:dyDescent="0.3"/>
    <row r="13" spans="1:9" ht="43.5" customHeight="1" thickTop="1" thickBot="1" x14ac:dyDescent="0.3">
      <c r="B13" s="59" t="s">
        <v>37</v>
      </c>
      <c r="C13" s="60"/>
      <c r="D13" s="60"/>
      <c r="E13" s="60"/>
      <c r="F13" s="60"/>
      <c r="G13" s="60"/>
      <c r="H13" s="61"/>
    </row>
    <row r="14" spans="1:9" ht="15.75" thickTop="1" x14ac:dyDescent="0.25">
      <c r="E14" s="27"/>
    </row>
  </sheetData>
  <sheetProtection algorithmName="SHA-512" hashValue="POSeEyA7eHeoMW2rhPEoOH7ZGPAn9tabd27meQuRIQ81A8/wMTqjsc+cdhWvhq/vXrf9qWX31vA0WjAuvRbiZg==" saltValue="+Prb4jpUc2mDE4rcfEcmkw==" spinCount="100000" sheet="1" objects="1" scenarios="1"/>
  <customSheetViews>
    <customSheetView guid="{9F3400D1-7AB5-47AD-87E6-AAA9E6CB6D98}" fitToPage="1" topLeftCell="B1">
      <selection activeCell="C3" sqref="C3:F3"/>
      <pageMargins left="0.7" right="0.7" top="0.75" bottom="0.75" header="0.3" footer="0.3"/>
      <pageSetup paperSize="9" scale="94" orientation="landscape" r:id="rId1"/>
    </customSheetView>
  </customSheetViews>
  <mergeCells count="5">
    <mergeCell ref="C2:F2"/>
    <mergeCell ref="C3:F3"/>
    <mergeCell ref="B4:C4"/>
    <mergeCell ref="D11:E11"/>
    <mergeCell ref="B13:H13"/>
  </mergeCells>
  <conditionalFormatting sqref="E4">
    <cfRule type="expression" dxfId="5" priority="1">
      <formula>"JEŻELI(SUMA(E6:E10)&gt;60000"</formula>
    </cfRule>
    <cfRule type="colorScale" priority="2">
      <colorScale>
        <cfvo type="min"/>
        <cfvo type="max"/>
        <color rgb="FFFF7128"/>
        <color rgb="FFFFEF9C"/>
      </colorScale>
    </cfRule>
    <cfRule type="expression" dxfId="4" priority="3">
      <formula>"E5&gt;60000"</formula>
    </cfRule>
  </conditionalFormatting>
  <conditionalFormatting sqref="F6:F10">
    <cfRule type="containsText" dxfId="3" priority="8" stopIfTrue="1" operator="containsText" text="dotaci">
      <formula>NOT(ISERROR(SEARCH("dotaci",F6)))</formula>
    </cfRule>
  </conditionalFormatting>
  <conditionalFormatting sqref="G5">
    <cfRule type="containsText" dxfId="2" priority="6" operator="containsText" text="EFRR">
      <formula>NOT(ISERROR(SEARCH("EFRR",G5)))</formula>
    </cfRule>
  </conditionalFormatting>
  <conditionalFormatting sqref="G6:G10">
    <cfRule type="cellIs" dxfId="1" priority="5" stopIfTrue="1" operator="between">
      <formula>0.01%</formula>
      <formula>0.1</formula>
    </cfRule>
  </conditionalFormatting>
  <conditionalFormatting sqref="H6:H10">
    <cfRule type="containsText" dxfId="0" priority="4" operator="containsText" text="podíl">
      <formula>NOT(ISERROR(SEARCH("podíl",H6)))</formula>
    </cfRule>
  </conditionalFormatting>
  <pageMargins left="0.7" right="0.7" top="0.75" bottom="0.75" header="0.3" footer="0.3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I23"/>
  <sheetViews>
    <sheetView topLeftCell="A20" zoomScale="90" zoomScaleNormal="90" workbookViewId="0">
      <selection activeCell="C15" sqref="C15:E15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0" customWidth="1"/>
    <col min="5" max="5" width="3.5703125" hidden="1" customWidth="1"/>
    <col min="6" max="6" width="20.85546875" customWidth="1"/>
    <col min="7" max="7" width="24.4257812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87" t="s">
        <v>10</v>
      </c>
      <c r="C2" s="88"/>
      <c r="D2" s="88"/>
      <c r="E2" s="88"/>
      <c r="F2" s="88"/>
      <c r="G2" s="89"/>
      <c r="H2" s="90"/>
      <c r="I2" s="62"/>
    </row>
    <row r="3" spans="1:9" ht="24.75" customHeight="1" x14ac:dyDescent="0.25">
      <c r="A3" s="62"/>
      <c r="B3" s="91" t="s">
        <v>11</v>
      </c>
      <c r="C3" s="92"/>
      <c r="D3" s="92"/>
      <c r="E3" s="92"/>
      <c r="F3" s="92"/>
      <c r="G3" s="93"/>
      <c r="H3" s="94"/>
      <c r="I3" s="62"/>
    </row>
    <row r="4" spans="1:9" ht="27" thickBot="1" x14ac:dyDescent="0.3">
      <c r="A4" s="62"/>
      <c r="B4" s="95" t="s">
        <v>12</v>
      </c>
      <c r="C4" s="96"/>
      <c r="D4" s="96"/>
      <c r="E4" s="96"/>
      <c r="F4" s="96"/>
      <c r="G4" s="97"/>
      <c r="H4" s="98"/>
      <c r="I4" s="62"/>
    </row>
    <row r="5" spans="1:9" ht="33.75" customHeight="1" x14ac:dyDescent="0.25">
      <c r="A5" s="62"/>
      <c r="B5" s="3" t="s">
        <v>2</v>
      </c>
      <c r="C5" s="87" t="s">
        <v>20</v>
      </c>
      <c r="D5" s="88"/>
      <c r="E5" s="88"/>
      <c r="F5" s="88"/>
      <c r="G5" s="89"/>
      <c r="H5" s="90"/>
      <c r="I5" s="62"/>
    </row>
    <row r="6" spans="1:9" ht="44.45" customHeight="1" x14ac:dyDescent="0.3">
      <c r="A6" s="62"/>
      <c r="B6" s="4" t="s">
        <v>1</v>
      </c>
      <c r="C6" s="99"/>
      <c r="D6" s="100"/>
      <c r="E6" s="100"/>
      <c r="F6" s="100"/>
      <c r="G6" s="101"/>
      <c r="H6" s="102"/>
      <c r="I6" s="62"/>
    </row>
    <row r="7" spans="1:9" ht="42.6" customHeight="1" thickBot="1" x14ac:dyDescent="0.35">
      <c r="A7" s="62"/>
      <c r="B7" s="5" t="s">
        <v>0</v>
      </c>
      <c r="C7" s="103"/>
      <c r="D7" s="104"/>
      <c r="E7" s="104"/>
      <c r="F7" s="104"/>
      <c r="G7" s="105"/>
      <c r="H7" s="106"/>
      <c r="I7" s="62"/>
    </row>
    <row r="8" spans="1:9" ht="18.75" customHeight="1" x14ac:dyDescent="0.25">
      <c r="A8" s="62"/>
      <c r="B8" s="69" t="s">
        <v>13</v>
      </c>
      <c r="C8" s="69"/>
      <c r="D8" s="69"/>
      <c r="E8" s="69"/>
      <c r="F8" s="69"/>
      <c r="G8" s="70"/>
      <c r="H8" s="70"/>
      <c r="I8" s="62"/>
    </row>
    <row r="9" spans="1:9" ht="28.5" customHeight="1" x14ac:dyDescent="0.25">
      <c r="A9" s="62"/>
      <c r="B9" s="71" t="s">
        <v>14</v>
      </c>
      <c r="C9" s="72"/>
      <c r="D9" s="72"/>
      <c r="E9" s="72"/>
      <c r="F9" s="72"/>
      <c r="G9" s="73"/>
      <c r="H9" s="73"/>
      <c r="I9" s="62"/>
    </row>
    <row r="10" spans="1:9" ht="33.75" customHeight="1" x14ac:dyDescent="0.25">
      <c r="A10" s="62"/>
      <c r="B10" s="71" t="s">
        <v>26</v>
      </c>
      <c r="C10" s="71"/>
      <c r="D10" s="71"/>
      <c r="E10" s="71"/>
      <c r="F10" s="71"/>
      <c r="G10" s="74"/>
      <c r="H10" s="74"/>
      <c r="I10" s="62"/>
    </row>
    <row r="11" spans="1:9" ht="51" customHeight="1" x14ac:dyDescent="0.25">
      <c r="A11" s="62"/>
      <c r="B11" s="75" t="s">
        <v>15</v>
      </c>
      <c r="C11" s="75"/>
      <c r="D11" s="75"/>
      <c r="E11" s="75"/>
      <c r="F11" s="75"/>
      <c r="G11" s="74"/>
      <c r="H11" s="74"/>
      <c r="I11" s="62"/>
    </row>
    <row r="12" spans="1:9" ht="14.25" customHeight="1" thickBot="1" x14ac:dyDescent="0.3">
      <c r="A12" s="62"/>
      <c r="B12" s="2"/>
      <c r="C12" s="2"/>
      <c r="D12" s="2"/>
      <c r="E12" s="2"/>
      <c r="F12" s="86"/>
      <c r="G12" s="86"/>
      <c r="H12" s="86"/>
      <c r="I12" s="62"/>
    </row>
    <row r="13" spans="1:9" ht="24" customHeight="1" thickBot="1" x14ac:dyDescent="0.3">
      <c r="A13" s="62"/>
      <c r="B13" s="76" t="s">
        <v>16</v>
      </c>
      <c r="C13" s="77"/>
      <c r="D13" s="77"/>
      <c r="E13" s="77"/>
      <c r="F13" s="77"/>
      <c r="G13" s="78"/>
      <c r="H13" s="79"/>
      <c r="I13" s="62"/>
    </row>
    <row r="14" spans="1:9" ht="78.75" customHeight="1" thickBot="1" x14ac:dyDescent="0.3">
      <c r="A14" s="62"/>
      <c r="B14" s="25" t="s">
        <v>28</v>
      </c>
      <c r="C14" s="66" t="s">
        <v>38</v>
      </c>
      <c r="D14" s="67"/>
      <c r="E14" s="68"/>
      <c r="F14" s="1" t="s">
        <v>33</v>
      </c>
      <c r="G14" s="1" t="s">
        <v>34</v>
      </c>
      <c r="H14" s="1" t="s">
        <v>35</v>
      </c>
      <c r="I14" s="62"/>
    </row>
    <row r="15" spans="1:9" ht="115.5" customHeight="1" thickBot="1" x14ac:dyDescent="0.3">
      <c r="A15" s="62"/>
      <c r="B15" s="26" t="s">
        <v>30</v>
      </c>
      <c r="C15" s="63"/>
      <c r="D15" s="64"/>
      <c r="E15" s="65"/>
      <c r="F15" s="53"/>
      <c r="G15" s="7">
        <v>34</v>
      </c>
      <c r="H15" s="6">
        <f>F15*G15</f>
        <v>0</v>
      </c>
      <c r="I15" s="62"/>
    </row>
    <row r="16" spans="1:9" ht="95.25" customHeight="1" thickBot="1" x14ac:dyDescent="0.3">
      <c r="A16" s="62"/>
      <c r="B16" s="26" t="s">
        <v>31</v>
      </c>
      <c r="C16" s="63"/>
      <c r="D16" s="64"/>
      <c r="E16" s="65"/>
      <c r="F16" s="53"/>
      <c r="G16" s="7">
        <v>54</v>
      </c>
      <c r="H16" s="6">
        <f t="shared" ref="H16:H19" si="0">F16*G16</f>
        <v>0</v>
      </c>
      <c r="I16" s="62"/>
    </row>
    <row r="17" spans="1:9" ht="100.5" customHeight="1" thickBot="1" x14ac:dyDescent="0.3">
      <c r="A17" s="62"/>
      <c r="B17" s="26" t="s">
        <v>18</v>
      </c>
      <c r="C17" s="63"/>
      <c r="D17" s="64"/>
      <c r="E17" s="65"/>
      <c r="F17" s="53"/>
      <c r="G17" s="7">
        <v>51</v>
      </c>
      <c r="H17" s="6">
        <f t="shared" si="0"/>
        <v>0</v>
      </c>
      <c r="I17" s="62"/>
    </row>
    <row r="18" spans="1:9" ht="119.25" customHeight="1" thickBot="1" x14ac:dyDescent="0.3">
      <c r="A18" s="62"/>
      <c r="B18" s="26" t="s">
        <v>32</v>
      </c>
      <c r="C18" s="63"/>
      <c r="D18" s="64"/>
      <c r="E18" s="65"/>
      <c r="F18" s="53"/>
      <c r="G18" s="7">
        <v>41</v>
      </c>
      <c r="H18" s="6">
        <f t="shared" si="0"/>
        <v>0</v>
      </c>
      <c r="I18" s="62"/>
    </row>
    <row r="19" spans="1:9" ht="122.25" customHeight="1" thickBot="1" x14ac:dyDescent="0.3">
      <c r="A19" s="62"/>
      <c r="B19" s="26" t="s">
        <v>19</v>
      </c>
      <c r="C19" s="63"/>
      <c r="D19" s="64"/>
      <c r="E19" s="65"/>
      <c r="F19" s="53"/>
      <c r="G19" s="8">
        <v>41</v>
      </c>
      <c r="H19" s="6">
        <f t="shared" si="0"/>
        <v>0</v>
      </c>
      <c r="I19" s="62"/>
    </row>
    <row r="20" spans="1:9" ht="39.6" customHeight="1" thickBot="1" x14ac:dyDescent="0.3">
      <c r="A20" s="62"/>
      <c r="B20" s="66" t="s">
        <v>27</v>
      </c>
      <c r="C20" s="67"/>
      <c r="D20" s="67"/>
      <c r="E20" s="67"/>
      <c r="F20" s="67"/>
      <c r="G20" s="68"/>
      <c r="H20" s="6">
        <f>SUM(H15:H19)</f>
        <v>0</v>
      </c>
      <c r="I20" s="62"/>
    </row>
    <row r="21" spans="1:9" ht="76.5" customHeight="1" thickBot="1" x14ac:dyDescent="0.3">
      <c r="A21" s="62"/>
      <c r="B21" s="24" t="s">
        <v>29</v>
      </c>
      <c r="C21" s="80" t="s">
        <v>41</v>
      </c>
      <c r="D21" s="81"/>
      <c r="E21" s="81"/>
      <c r="F21" s="82"/>
      <c r="G21" s="8">
        <v>40</v>
      </c>
      <c r="H21" s="6">
        <f>G21</f>
        <v>40</v>
      </c>
      <c r="I21" s="62"/>
    </row>
    <row r="22" spans="1:9" ht="33" customHeight="1" thickBot="1" x14ac:dyDescent="0.3">
      <c r="A22" s="62"/>
      <c r="B22" s="83" t="s">
        <v>17</v>
      </c>
      <c r="C22" s="84"/>
      <c r="D22" s="84"/>
      <c r="E22" s="84"/>
      <c r="F22" s="84"/>
      <c r="G22" s="85"/>
      <c r="H22" s="6">
        <f>H20+H21</f>
        <v>40</v>
      </c>
      <c r="I22" s="62"/>
    </row>
    <row r="23" spans="1:9" ht="23.25" customHeight="1" x14ac:dyDescent="0.25">
      <c r="A23" s="62"/>
      <c r="B23" s="62"/>
      <c r="C23" s="62"/>
      <c r="D23" s="62"/>
      <c r="E23" s="62"/>
      <c r="F23" s="62"/>
      <c r="G23" s="62"/>
      <c r="H23" s="62"/>
      <c r="I23" s="62"/>
    </row>
  </sheetData>
  <customSheetViews>
    <customSheetView guid="{9F3400D1-7AB5-47AD-87E6-AAA9E6CB6D98}" scale="90" topLeftCell="A9">
      <selection activeCell="B13" sqref="B13:H13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5">
    <mergeCell ref="A1:A23"/>
    <mergeCell ref="B23:I23"/>
    <mergeCell ref="I1:I22"/>
    <mergeCell ref="C21:F21"/>
    <mergeCell ref="B22:G22"/>
    <mergeCell ref="F12:H12"/>
    <mergeCell ref="B2:H2"/>
    <mergeCell ref="B3:H3"/>
    <mergeCell ref="B4:H4"/>
    <mergeCell ref="C5:H5"/>
    <mergeCell ref="C6:H6"/>
    <mergeCell ref="C7:H7"/>
    <mergeCell ref="C17:E17"/>
    <mergeCell ref="C18:E18"/>
    <mergeCell ref="C19:E19"/>
    <mergeCell ref="B20:G20"/>
    <mergeCell ref="B1:H1"/>
    <mergeCell ref="C15:E15"/>
    <mergeCell ref="C14:E14"/>
    <mergeCell ref="B8:H8"/>
    <mergeCell ref="C16:E16"/>
    <mergeCell ref="B9:H9"/>
    <mergeCell ref="B10:H10"/>
    <mergeCell ref="B11:H11"/>
    <mergeCell ref="B13:H1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5" zoomScale="90" zoomScaleNormal="90" workbookViewId="0">
      <selection activeCell="B20" sqref="B20:G20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3.5703125" customWidth="1"/>
    <col min="5" max="5" width="1.85546875" customWidth="1"/>
    <col min="6" max="6" width="19.5703125" customWidth="1"/>
    <col min="7" max="7" width="22.14062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87" t="s">
        <v>10</v>
      </c>
      <c r="C2" s="88"/>
      <c r="D2" s="88"/>
      <c r="E2" s="88"/>
      <c r="F2" s="88"/>
      <c r="G2" s="89"/>
      <c r="H2" s="90"/>
      <c r="I2" s="62"/>
    </row>
    <row r="3" spans="1:9" ht="24.75" customHeight="1" x14ac:dyDescent="0.25">
      <c r="A3" s="62"/>
      <c r="B3" s="91" t="s">
        <v>11</v>
      </c>
      <c r="C3" s="92"/>
      <c r="D3" s="92"/>
      <c r="E3" s="92"/>
      <c r="F3" s="92"/>
      <c r="G3" s="93"/>
      <c r="H3" s="94"/>
      <c r="I3" s="62"/>
    </row>
    <row r="4" spans="1:9" ht="27" thickBot="1" x14ac:dyDescent="0.3">
      <c r="A4" s="62"/>
      <c r="B4" s="95" t="s">
        <v>12</v>
      </c>
      <c r="C4" s="96"/>
      <c r="D4" s="96"/>
      <c r="E4" s="96"/>
      <c r="F4" s="96"/>
      <c r="G4" s="97"/>
      <c r="H4" s="98"/>
      <c r="I4" s="62"/>
    </row>
    <row r="5" spans="1:9" ht="33.75" customHeight="1" x14ac:dyDescent="0.25">
      <c r="A5" s="62"/>
      <c r="B5" s="3" t="s">
        <v>2</v>
      </c>
      <c r="C5" s="87" t="s">
        <v>20</v>
      </c>
      <c r="D5" s="88"/>
      <c r="E5" s="88"/>
      <c r="F5" s="88"/>
      <c r="G5" s="89"/>
      <c r="H5" s="90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69" t="s">
        <v>13</v>
      </c>
      <c r="C8" s="69"/>
      <c r="D8" s="69"/>
      <c r="E8" s="69"/>
      <c r="F8" s="69"/>
      <c r="G8" s="70"/>
      <c r="H8" s="70"/>
      <c r="I8" s="62"/>
    </row>
    <row r="9" spans="1:9" ht="28.5" customHeight="1" x14ac:dyDescent="0.25">
      <c r="A9" s="62"/>
      <c r="B9" s="71" t="s">
        <v>14</v>
      </c>
      <c r="C9" s="72"/>
      <c r="D9" s="72"/>
      <c r="E9" s="72"/>
      <c r="F9" s="72"/>
      <c r="G9" s="73"/>
      <c r="H9" s="73"/>
      <c r="I9" s="62"/>
    </row>
    <row r="10" spans="1:9" ht="33.75" customHeight="1" x14ac:dyDescent="0.25">
      <c r="A10" s="62"/>
      <c r="B10" s="71" t="s">
        <v>26</v>
      </c>
      <c r="C10" s="71"/>
      <c r="D10" s="71"/>
      <c r="E10" s="71"/>
      <c r="F10" s="71"/>
      <c r="G10" s="74"/>
      <c r="H10" s="74"/>
      <c r="I10" s="62"/>
    </row>
    <row r="11" spans="1:9" ht="51" customHeight="1" x14ac:dyDescent="0.25">
      <c r="A11" s="62"/>
      <c r="B11" s="75" t="s">
        <v>15</v>
      </c>
      <c r="C11" s="75"/>
      <c r="D11" s="75"/>
      <c r="E11" s="75"/>
      <c r="F11" s="75"/>
      <c r="G11" s="74"/>
      <c r="H11" s="74"/>
      <c r="I11" s="62"/>
    </row>
    <row r="12" spans="1:9" ht="14.25" customHeight="1" thickBot="1" x14ac:dyDescent="0.3">
      <c r="A12" s="62"/>
      <c r="B12" s="2"/>
      <c r="C12" s="2"/>
      <c r="D12" s="2"/>
      <c r="E12" s="2"/>
      <c r="F12" s="86"/>
      <c r="G12" s="86"/>
      <c r="H12" s="86"/>
      <c r="I12" s="62"/>
    </row>
    <row r="13" spans="1:9" ht="24" customHeight="1" thickBot="1" x14ac:dyDescent="0.3">
      <c r="A13" s="62"/>
      <c r="B13" s="76" t="s">
        <v>16</v>
      </c>
      <c r="C13" s="77"/>
      <c r="D13" s="77"/>
      <c r="E13" s="77"/>
      <c r="F13" s="77"/>
      <c r="G13" s="78"/>
      <c r="H13" s="79"/>
      <c r="I13" s="62"/>
    </row>
    <row r="14" spans="1:9" ht="78.75" customHeight="1" thickBot="1" x14ac:dyDescent="0.3">
      <c r="A14" s="62"/>
      <c r="B14" s="25" t="s">
        <v>28</v>
      </c>
      <c r="C14" s="66" t="s">
        <v>40</v>
      </c>
      <c r="D14" s="67"/>
      <c r="E14" s="68"/>
      <c r="F14" s="1" t="s">
        <v>33</v>
      </c>
      <c r="G14" s="1" t="s">
        <v>34</v>
      </c>
      <c r="H14" s="1" t="s">
        <v>35</v>
      </c>
      <c r="I14" s="62"/>
    </row>
    <row r="15" spans="1:9" ht="147.75" customHeight="1" thickBot="1" x14ac:dyDescent="0.3">
      <c r="A15" s="62"/>
      <c r="B15" s="26" t="s">
        <v>30</v>
      </c>
      <c r="C15" s="115"/>
      <c r="D15" s="116"/>
      <c r="E15" s="117"/>
      <c r="F15" s="53"/>
      <c r="G15" s="7">
        <v>34</v>
      </c>
      <c r="H15" s="6">
        <f>F15*G15</f>
        <v>0</v>
      </c>
      <c r="I15" s="62"/>
    </row>
    <row r="16" spans="1:9" ht="123.75" customHeight="1" thickBot="1" x14ac:dyDescent="0.3">
      <c r="A16" s="62"/>
      <c r="B16" s="26" t="s">
        <v>31</v>
      </c>
      <c r="C16" s="115"/>
      <c r="D16" s="116"/>
      <c r="E16" s="117"/>
      <c r="F16" s="53"/>
      <c r="G16" s="7">
        <v>54</v>
      </c>
      <c r="H16" s="6">
        <f t="shared" ref="H16:H19" si="0">F16*G16</f>
        <v>0</v>
      </c>
      <c r="I16" s="62"/>
    </row>
    <row r="17" spans="1:9" ht="120.75" customHeight="1" thickBot="1" x14ac:dyDescent="0.3">
      <c r="A17" s="62"/>
      <c r="B17" s="26" t="s">
        <v>18</v>
      </c>
      <c r="C17" s="115"/>
      <c r="D17" s="116"/>
      <c r="E17" s="117"/>
      <c r="F17" s="53"/>
      <c r="G17" s="7">
        <v>51</v>
      </c>
      <c r="H17" s="6">
        <f t="shared" si="0"/>
        <v>0</v>
      </c>
      <c r="I17" s="62"/>
    </row>
    <row r="18" spans="1:9" ht="120" customHeight="1" thickBot="1" x14ac:dyDescent="0.3">
      <c r="A18" s="62"/>
      <c r="B18" s="26" t="s">
        <v>32</v>
      </c>
      <c r="C18" s="115"/>
      <c r="D18" s="116"/>
      <c r="E18" s="117"/>
      <c r="F18" s="53"/>
      <c r="G18" s="7">
        <v>41</v>
      </c>
      <c r="H18" s="6">
        <f t="shared" si="0"/>
        <v>0</v>
      </c>
      <c r="I18" s="62"/>
    </row>
    <row r="19" spans="1:9" ht="131.25" customHeight="1" thickBot="1" x14ac:dyDescent="0.3">
      <c r="A19" s="62"/>
      <c r="B19" s="26" t="s">
        <v>19</v>
      </c>
      <c r="C19" s="115"/>
      <c r="D19" s="116"/>
      <c r="E19" s="117"/>
      <c r="F19" s="53"/>
      <c r="G19" s="8">
        <v>41</v>
      </c>
      <c r="H19" s="6">
        <f t="shared" si="0"/>
        <v>0</v>
      </c>
      <c r="I19" s="62"/>
    </row>
    <row r="20" spans="1:9" ht="39.6" customHeight="1" thickBot="1" x14ac:dyDescent="0.3">
      <c r="A20" s="62"/>
      <c r="B20" s="66" t="s">
        <v>27</v>
      </c>
      <c r="C20" s="67"/>
      <c r="D20" s="67"/>
      <c r="E20" s="67"/>
      <c r="F20" s="67"/>
      <c r="G20" s="68"/>
      <c r="H20" s="6">
        <f>SUM(H15:H19)</f>
        <v>0</v>
      </c>
      <c r="I20" s="62"/>
    </row>
    <row r="21" spans="1:9" ht="33" customHeight="1" thickBot="1" x14ac:dyDescent="0.3">
      <c r="A21" s="62"/>
      <c r="B21" s="83" t="s">
        <v>17</v>
      </c>
      <c r="C21" s="84"/>
      <c r="D21" s="84"/>
      <c r="E21" s="84"/>
      <c r="F21" s="84"/>
      <c r="G21" s="85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13">
      <selection activeCell="D16" sqref="D16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B13:H13"/>
    <mergeCell ref="B20:G20"/>
    <mergeCell ref="C14:E14"/>
    <mergeCell ref="C15:E15"/>
    <mergeCell ref="C16:E16"/>
    <mergeCell ref="C18:E18"/>
    <mergeCell ref="C19:E19"/>
    <mergeCell ref="C17:E17"/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5" zoomScale="90" zoomScaleNormal="90" workbookViewId="0">
      <selection activeCell="B20" sqref="B20:G20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2.5703125" customWidth="1"/>
    <col min="5" max="5" width="0.7109375" customWidth="1"/>
    <col min="6" max="6" width="22.7109375" customWidth="1"/>
    <col min="7" max="7" width="21.710937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87" t="s">
        <v>10</v>
      </c>
      <c r="C2" s="88"/>
      <c r="D2" s="88"/>
      <c r="E2" s="88"/>
      <c r="F2" s="88"/>
      <c r="G2" s="89"/>
      <c r="H2" s="90"/>
      <c r="I2" s="62"/>
    </row>
    <row r="3" spans="1:9" ht="24.75" customHeight="1" x14ac:dyDescent="0.25">
      <c r="A3" s="62"/>
      <c r="B3" s="91" t="s">
        <v>11</v>
      </c>
      <c r="C3" s="92"/>
      <c r="D3" s="92"/>
      <c r="E3" s="92"/>
      <c r="F3" s="92"/>
      <c r="G3" s="93"/>
      <c r="H3" s="94"/>
      <c r="I3" s="62"/>
    </row>
    <row r="4" spans="1:9" ht="27" thickBot="1" x14ac:dyDescent="0.3">
      <c r="A4" s="62"/>
      <c r="B4" s="95" t="s">
        <v>12</v>
      </c>
      <c r="C4" s="96"/>
      <c r="D4" s="96"/>
      <c r="E4" s="96"/>
      <c r="F4" s="96"/>
      <c r="G4" s="97"/>
      <c r="H4" s="98"/>
      <c r="I4" s="62"/>
    </row>
    <row r="5" spans="1:9" ht="33.75" customHeight="1" x14ac:dyDescent="0.25">
      <c r="A5" s="62"/>
      <c r="B5" s="3" t="s">
        <v>2</v>
      </c>
      <c r="C5" s="87" t="s">
        <v>20</v>
      </c>
      <c r="D5" s="88"/>
      <c r="E5" s="88"/>
      <c r="F5" s="88"/>
      <c r="G5" s="89"/>
      <c r="H5" s="90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69" t="s">
        <v>13</v>
      </c>
      <c r="C8" s="69"/>
      <c r="D8" s="69"/>
      <c r="E8" s="69"/>
      <c r="F8" s="69"/>
      <c r="G8" s="70"/>
      <c r="H8" s="70"/>
      <c r="I8" s="62"/>
    </row>
    <row r="9" spans="1:9" ht="28.5" customHeight="1" x14ac:dyDescent="0.25">
      <c r="A9" s="62"/>
      <c r="B9" s="71" t="s">
        <v>14</v>
      </c>
      <c r="C9" s="72"/>
      <c r="D9" s="72"/>
      <c r="E9" s="72"/>
      <c r="F9" s="72"/>
      <c r="G9" s="73"/>
      <c r="H9" s="73"/>
      <c r="I9" s="62"/>
    </row>
    <row r="10" spans="1:9" ht="33.75" customHeight="1" x14ac:dyDescent="0.25">
      <c r="A10" s="62"/>
      <c r="B10" s="71" t="s">
        <v>26</v>
      </c>
      <c r="C10" s="71"/>
      <c r="D10" s="71"/>
      <c r="E10" s="71"/>
      <c r="F10" s="71"/>
      <c r="G10" s="74"/>
      <c r="H10" s="74"/>
      <c r="I10" s="62"/>
    </row>
    <row r="11" spans="1:9" ht="51" customHeight="1" x14ac:dyDescent="0.25">
      <c r="A11" s="62"/>
      <c r="B11" s="75" t="s">
        <v>15</v>
      </c>
      <c r="C11" s="75"/>
      <c r="D11" s="75"/>
      <c r="E11" s="75"/>
      <c r="F11" s="75"/>
      <c r="G11" s="74"/>
      <c r="H11" s="74"/>
      <c r="I11" s="62"/>
    </row>
    <row r="12" spans="1:9" ht="14.25" customHeight="1" thickBot="1" x14ac:dyDescent="0.3">
      <c r="A12" s="62"/>
      <c r="B12" s="2"/>
      <c r="C12" s="2"/>
      <c r="D12" s="2"/>
      <c r="E12" s="2"/>
      <c r="F12" s="86"/>
      <c r="G12" s="86"/>
      <c r="H12" s="86"/>
      <c r="I12" s="62"/>
    </row>
    <row r="13" spans="1:9" ht="24" customHeight="1" thickBot="1" x14ac:dyDescent="0.3">
      <c r="A13" s="62"/>
      <c r="B13" s="76" t="s">
        <v>16</v>
      </c>
      <c r="C13" s="77"/>
      <c r="D13" s="77"/>
      <c r="E13" s="77"/>
      <c r="F13" s="77"/>
      <c r="G13" s="78"/>
      <c r="H13" s="79"/>
      <c r="I13" s="62"/>
    </row>
    <row r="14" spans="1:9" ht="78.75" customHeight="1" thickBot="1" x14ac:dyDescent="0.3">
      <c r="A14" s="62"/>
      <c r="B14" s="25" t="s">
        <v>28</v>
      </c>
      <c r="C14" s="66" t="s">
        <v>39</v>
      </c>
      <c r="D14" s="67"/>
      <c r="E14" s="68"/>
      <c r="F14" s="1" t="s">
        <v>33</v>
      </c>
      <c r="G14" s="1" t="s">
        <v>34</v>
      </c>
      <c r="H14" s="1" t="s">
        <v>35</v>
      </c>
      <c r="I14" s="62"/>
    </row>
    <row r="15" spans="1:9" ht="133.5" customHeight="1" thickBot="1" x14ac:dyDescent="0.3">
      <c r="A15" s="62"/>
      <c r="B15" s="26" t="s">
        <v>30</v>
      </c>
      <c r="C15" s="118"/>
      <c r="D15" s="119"/>
      <c r="E15" s="120"/>
      <c r="F15" s="52"/>
      <c r="G15" s="7">
        <v>34</v>
      </c>
      <c r="H15" s="6">
        <f>F15*G15</f>
        <v>0</v>
      </c>
      <c r="I15" s="62"/>
    </row>
    <row r="16" spans="1:9" ht="123" customHeight="1" thickBot="1" x14ac:dyDescent="0.3">
      <c r="A16" s="62"/>
      <c r="B16" s="26" t="s">
        <v>31</v>
      </c>
      <c r="C16" s="118"/>
      <c r="D16" s="119"/>
      <c r="E16" s="120"/>
      <c r="F16" s="52"/>
      <c r="G16" s="7">
        <v>54</v>
      </c>
      <c r="H16" s="6">
        <f t="shared" ref="H16:H19" si="0">F16*G16</f>
        <v>0</v>
      </c>
      <c r="I16" s="62"/>
    </row>
    <row r="17" spans="1:9" ht="117" customHeight="1" thickBot="1" x14ac:dyDescent="0.3">
      <c r="A17" s="62"/>
      <c r="B17" s="26" t="s">
        <v>18</v>
      </c>
      <c r="C17" s="118"/>
      <c r="D17" s="119"/>
      <c r="E17" s="120"/>
      <c r="F17" s="52"/>
      <c r="G17" s="7">
        <v>51</v>
      </c>
      <c r="H17" s="6">
        <f t="shared" si="0"/>
        <v>0</v>
      </c>
      <c r="I17" s="62"/>
    </row>
    <row r="18" spans="1:9" ht="120" customHeight="1" thickBot="1" x14ac:dyDescent="0.3">
      <c r="A18" s="62"/>
      <c r="B18" s="26" t="s">
        <v>32</v>
      </c>
      <c r="C18" s="118"/>
      <c r="D18" s="119"/>
      <c r="E18" s="120"/>
      <c r="F18" s="52"/>
      <c r="G18" s="7">
        <v>41</v>
      </c>
      <c r="H18" s="6">
        <f t="shared" si="0"/>
        <v>0</v>
      </c>
      <c r="I18" s="62"/>
    </row>
    <row r="19" spans="1:9" ht="118.5" customHeight="1" thickBot="1" x14ac:dyDescent="0.3">
      <c r="A19" s="62"/>
      <c r="B19" s="26" t="s">
        <v>19</v>
      </c>
      <c r="C19" s="118"/>
      <c r="D19" s="119"/>
      <c r="E19" s="120"/>
      <c r="F19" s="52"/>
      <c r="G19" s="8">
        <v>41</v>
      </c>
      <c r="H19" s="6">
        <f t="shared" si="0"/>
        <v>0</v>
      </c>
      <c r="I19" s="62"/>
    </row>
    <row r="20" spans="1:9" ht="39.6" customHeight="1" thickBot="1" x14ac:dyDescent="0.3">
      <c r="A20" s="62"/>
      <c r="B20" s="66" t="s">
        <v>27</v>
      </c>
      <c r="C20" s="67"/>
      <c r="D20" s="67"/>
      <c r="E20" s="67"/>
      <c r="F20" s="67"/>
      <c r="G20" s="68"/>
      <c r="H20" s="6">
        <f>SUM(H15:H19)</f>
        <v>0</v>
      </c>
      <c r="I20" s="62"/>
    </row>
    <row r="21" spans="1:9" ht="33" customHeight="1" thickBot="1" x14ac:dyDescent="0.3">
      <c r="A21" s="62"/>
      <c r="B21" s="83" t="s">
        <v>17</v>
      </c>
      <c r="C21" s="84"/>
      <c r="D21" s="84"/>
      <c r="E21" s="84"/>
      <c r="F21" s="84"/>
      <c r="G21" s="85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14">
      <selection activeCell="D17" sqref="D17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B13:H13"/>
    <mergeCell ref="B20:G20"/>
    <mergeCell ref="C15:E15"/>
    <mergeCell ref="C16:E16"/>
    <mergeCell ref="C17:E17"/>
    <mergeCell ref="C18:E18"/>
    <mergeCell ref="C19:E19"/>
    <mergeCell ref="C14:E14"/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15" zoomScale="90" zoomScaleNormal="90" workbookViewId="0">
      <selection activeCell="B20" sqref="B20:G20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2.5703125" customWidth="1"/>
    <col min="5" max="5" width="0.5703125" customWidth="1"/>
    <col min="6" max="6" width="21.28515625" customWidth="1"/>
    <col min="7" max="7" width="22.4257812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87" t="s">
        <v>10</v>
      </c>
      <c r="C2" s="88"/>
      <c r="D2" s="88"/>
      <c r="E2" s="88"/>
      <c r="F2" s="88"/>
      <c r="G2" s="89"/>
      <c r="H2" s="90"/>
      <c r="I2" s="62"/>
    </row>
    <row r="3" spans="1:9" ht="24.75" customHeight="1" x14ac:dyDescent="0.25">
      <c r="A3" s="62"/>
      <c r="B3" s="91" t="s">
        <v>11</v>
      </c>
      <c r="C3" s="92"/>
      <c r="D3" s="92"/>
      <c r="E3" s="92"/>
      <c r="F3" s="92"/>
      <c r="G3" s="93"/>
      <c r="H3" s="94"/>
      <c r="I3" s="62"/>
    </row>
    <row r="4" spans="1:9" ht="27" thickBot="1" x14ac:dyDescent="0.3">
      <c r="A4" s="62"/>
      <c r="B4" s="95" t="s">
        <v>12</v>
      </c>
      <c r="C4" s="96"/>
      <c r="D4" s="96"/>
      <c r="E4" s="96"/>
      <c r="F4" s="96"/>
      <c r="G4" s="97"/>
      <c r="H4" s="98"/>
      <c r="I4" s="62"/>
    </row>
    <row r="5" spans="1:9" ht="33.75" customHeight="1" x14ac:dyDescent="0.25">
      <c r="A5" s="62"/>
      <c r="B5" s="3" t="s">
        <v>2</v>
      </c>
      <c r="C5" s="87" t="s">
        <v>20</v>
      </c>
      <c r="D5" s="88"/>
      <c r="E5" s="88"/>
      <c r="F5" s="88"/>
      <c r="G5" s="89"/>
      <c r="H5" s="90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69" t="s">
        <v>13</v>
      </c>
      <c r="C8" s="69"/>
      <c r="D8" s="69"/>
      <c r="E8" s="69"/>
      <c r="F8" s="69"/>
      <c r="G8" s="70"/>
      <c r="H8" s="70"/>
      <c r="I8" s="62"/>
    </row>
    <row r="9" spans="1:9" ht="28.5" customHeight="1" x14ac:dyDescent="0.25">
      <c r="A9" s="62"/>
      <c r="B9" s="71" t="s">
        <v>14</v>
      </c>
      <c r="C9" s="72"/>
      <c r="D9" s="72"/>
      <c r="E9" s="72"/>
      <c r="F9" s="72"/>
      <c r="G9" s="73"/>
      <c r="H9" s="73"/>
      <c r="I9" s="62"/>
    </row>
    <row r="10" spans="1:9" ht="33.75" customHeight="1" x14ac:dyDescent="0.25">
      <c r="A10" s="62"/>
      <c r="B10" s="71" t="s">
        <v>26</v>
      </c>
      <c r="C10" s="71"/>
      <c r="D10" s="71"/>
      <c r="E10" s="71"/>
      <c r="F10" s="71"/>
      <c r="G10" s="74"/>
      <c r="H10" s="74"/>
      <c r="I10" s="62"/>
    </row>
    <row r="11" spans="1:9" ht="51" customHeight="1" x14ac:dyDescent="0.25">
      <c r="A11" s="62"/>
      <c r="B11" s="75" t="s">
        <v>15</v>
      </c>
      <c r="C11" s="75"/>
      <c r="D11" s="75"/>
      <c r="E11" s="75"/>
      <c r="F11" s="75"/>
      <c r="G11" s="74"/>
      <c r="H11" s="74"/>
      <c r="I11" s="62"/>
    </row>
    <row r="12" spans="1:9" ht="14.25" customHeight="1" thickBot="1" x14ac:dyDescent="0.3">
      <c r="A12" s="62"/>
      <c r="B12" s="2"/>
      <c r="C12" s="2"/>
      <c r="D12" s="2"/>
      <c r="E12" s="2"/>
      <c r="F12" s="86"/>
      <c r="G12" s="86"/>
      <c r="H12" s="86"/>
      <c r="I12" s="62"/>
    </row>
    <row r="13" spans="1:9" ht="24" customHeight="1" thickBot="1" x14ac:dyDescent="0.3">
      <c r="A13" s="62"/>
      <c r="B13" s="76" t="s">
        <v>16</v>
      </c>
      <c r="C13" s="77"/>
      <c r="D13" s="77"/>
      <c r="E13" s="77"/>
      <c r="F13" s="77"/>
      <c r="G13" s="78"/>
      <c r="H13" s="79"/>
      <c r="I13" s="62"/>
    </row>
    <row r="14" spans="1:9" ht="78.75" customHeight="1" thickBot="1" x14ac:dyDescent="0.3">
      <c r="A14" s="62"/>
      <c r="B14" s="25" t="s">
        <v>28</v>
      </c>
      <c r="C14" s="66" t="s">
        <v>39</v>
      </c>
      <c r="D14" s="67"/>
      <c r="E14" s="68"/>
      <c r="F14" s="1" t="s">
        <v>33</v>
      </c>
      <c r="G14" s="1" t="s">
        <v>34</v>
      </c>
      <c r="H14" s="1" t="s">
        <v>35</v>
      </c>
      <c r="I14" s="62"/>
    </row>
    <row r="15" spans="1:9" ht="138.75" customHeight="1" thickBot="1" x14ac:dyDescent="0.3">
      <c r="A15" s="62"/>
      <c r="B15" s="26" t="s">
        <v>30</v>
      </c>
      <c r="C15" s="115"/>
      <c r="D15" s="116"/>
      <c r="E15" s="117"/>
      <c r="F15" s="53"/>
      <c r="G15" s="7">
        <v>34</v>
      </c>
      <c r="H15" s="6">
        <f>F15*G15</f>
        <v>0</v>
      </c>
      <c r="I15" s="62"/>
    </row>
    <row r="16" spans="1:9" ht="111.75" customHeight="1" thickBot="1" x14ac:dyDescent="0.3">
      <c r="A16" s="62"/>
      <c r="B16" s="26" t="s">
        <v>31</v>
      </c>
      <c r="C16" s="115"/>
      <c r="D16" s="116"/>
      <c r="E16" s="117"/>
      <c r="F16" s="53"/>
      <c r="G16" s="7">
        <v>54</v>
      </c>
      <c r="H16" s="6">
        <f t="shared" ref="H16:H19" si="0">F16*G16</f>
        <v>0</v>
      </c>
      <c r="I16" s="62"/>
    </row>
    <row r="17" spans="1:9" ht="109.5" customHeight="1" thickBot="1" x14ac:dyDescent="0.3">
      <c r="A17" s="62"/>
      <c r="B17" s="26" t="s">
        <v>18</v>
      </c>
      <c r="C17" s="115"/>
      <c r="D17" s="116"/>
      <c r="E17" s="117"/>
      <c r="F17" s="53"/>
      <c r="G17" s="7">
        <v>51</v>
      </c>
      <c r="H17" s="6">
        <f t="shared" si="0"/>
        <v>0</v>
      </c>
      <c r="I17" s="62"/>
    </row>
    <row r="18" spans="1:9" ht="120.75" customHeight="1" thickBot="1" x14ac:dyDescent="0.3">
      <c r="A18" s="62"/>
      <c r="B18" s="26" t="s">
        <v>32</v>
      </c>
      <c r="C18" s="115"/>
      <c r="D18" s="116"/>
      <c r="E18" s="117"/>
      <c r="F18" s="53"/>
      <c r="G18" s="7">
        <v>41</v>
      </c>
      <c r="H18" s="6">
        <f t="shared" si="0"/>
        <v>0</v>
      </c>
      <c r="I18" s="62"/>
    </row>
    <row r="19" spans="1:9" ht="110.25" customHeight="1" thickBot="1" x14ac:dyDescent="0.3">
      <c r="A19" s="62"/>
      <c r="B19" s="26" t="s">
        <v>19</v>
      </c>
      <c r="C19" s="115"/>
      <c r="D19" s="116"/>
      <c r="E19" s="117"/>
      <c r="F19" s="53"/>
      <c r="G19" s="8">
        <v>41</v>
      </c>
      <c r="H19" s="6">
        <f t="shared" si="0"/>
        <v>0</v>
      </c>
      <c r="I19" s="62"/>
    </row>
    <row r="20" spans="1:9" ht="39.6" customHeight="1" thickBot="1" x14ac:dyDescent="0.3">
      <c r="A20" s="62"/>
      <c r="B20" s="66" t="s">
        <v>27</v>
      </c>
      <c r="C20" s="67"/>
      <c r="D20" s="67"/>
      <c r="E20" s="67"/>
      <c r="F20" s="67"/>
      <c r="G20" s="68"/>
      <c r="H20" s="6">
        <f>SUM(H15:H19)</f>
        <v>0</v>
      </c>
      <c r="I20" s="62"/>
    </row>
    <row r="21" spans="1:9" ht="33" customHeight="1" thickBot="1" x14ac:dyDescent="0.3">
      <c r="A21" s="62"/>
      <c r="B21" s="83" t="s">
        <v>17</v>
      </c>
      <c r="C21" s="84"/>
      <c r="D21" s="84"/>
      <c r="E21" s="84"/>
      <c r="F21" s="84"/>
      <c r="G21" s="85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9">
      <selection activeCell="D16" sqref="D16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B13:H13"/>
    <mergeCell ref="B20:G20"/>
    <mergeCell ref="C14:E14"/>
    <mergeCell ref="C15:E15"/>
    <mergeCell ref="C16:E16"/>
    <mergeCell ref="C17:E17"/>
    <mergeCell ref="C18:E18"/>
    <mergeCell ref="C19:E19"/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5" zoomScale="90" zoomScaleNormal="90" workbookViewId="0">
      <selection activeCell="B20" sqref="B20:G20"/>
    </sheetView>
  </sheetViews>
  <sheetFormatPr defaultRowHeight="15" x14ac:dyDescent="0.25"/>
  <cols>
    <col min="1" max="1" width="3.28515625" customWidth="1"/>
    <col min="2" max="2" width="32.28515625" customWidth="1"/>
    <col min="3" max="3" width="121.28515625" customWidth="1"/>
    <col min="4" max="4" width="12.5703125" customWidth="1"/>
    <col min="5" max="5" width="0.5703125" customWidth="1"/>
    <col min="6" max="6" width="21.28515625" customWidth="1"/>
    <col min="7" max="7" width="22.85546875" customWidth="1"/>
    <col min="8" max="8" width="23" customWidth="1"/>
  </cols>
  <sheetData>
    <row r="1" spans="1:9" ht="15.75" thickBot="1" x14ac:dyDescent="0.3">
      <c r="A1" s="62"/>
      <c r="B1" s="62"/>
      <c r="C1" s="62"/>
      <c r="D1" s="62"/>
      <c r="E1" s="62"/>
      <c r="F1" s="62"/>
      <c r="G1" s="62"/>
      <c r="H1" s="62"/>
      <c r="I1" s="62"/>
    </row>
    <row r="2" spans="1:9" ht="21.75" customHeight="1" x14ac:dyDescent="0.25">
      <c r="A2" s="62"/>
      <c r="B2" s="87" t="s">
        <v>10</v>
      </c>
      <c r="C2" s="88"/>
      <c r="D2" s="88"/>
      <c r="E2" s="88"/>
      <c r="F2" s="88"/>
      <c r="G2" s="89"/>
      <c r="H2" s="90"/>
      <c r="I2" s="62"/>
    </row>
    <row r="3" spans="1:9" ht="24.75" customHeight="1" x14ac:dyDescent="0.25">
      <c r="A3" s="62"/>
      <c r="B3" s="91" t="s">
        <v>11</v>
      </c>
      <c r="C3" s="92"/>
      <c r="D3" s="92"/>
      <c r="E3" s="92"/>
      <c r="F3" s="92"/>
      <c r="G3" s="93"/>
      <c r="H3" s="94"/>
      <c r="I3" s="62"/>
    </row>
    <row r="4" spans="1:9" ht="27" thickBot="1" x14ac:dyDescent="0.3">
      <c r="A4" s="62"/>
      <c r="B4" s="95" t="s">
        <v>12</v>
      </c>
      <c r="C4" s="96"/>
      <c r="D4" s="96"/>
      <c r="E4" s="96"/>
      <c r="F4" s="96"/>
      <c r="G4" s="97"/>
      <c r="H4" s="98"/>
      <c r="I4" s="62"/>
    </row>
    <row r="5" spans="1:9" ht="33.75" customHeight="1" x14ac:dyDescent="0.25">
      <c r="A5" s="62"/>
      <c r="B5" s="3" t="s">
        <v>2</v>
      </c>
      <c r="C5" s="87" t="s">
        <v>20</v>
      </c>
      <c r="D5" s="88"/>
      <c r="E5" s="88"/>
      <c r="F5" s="88"/>
      <c r="G5" s="89"/>
      <c r="H5" s="90"/>
      <c r="I5" s="62"/>
    </row>
    <row r="6" spans="1:9" ht="44.45" customHeight="1" x14ac:dyDescent="0.3">
      <c r="A6" s="62"/>
      <c r="B6" s="4" t="s">
        <v>1</v>
      </c>
      <c r="C6" s="107"/>
      <c r="D6" s="108"/>
      <c r="E6" s="108"/>
      <c r="F6" s="108"/>
      <c r="G6" s="109"/>
      <c r="H6" s="110"/>
      <c r="I6" s="62"/>
    </row>
    <row r="7" spans="1:9" ht="42.6" customHeight="1" thickBot="1" x14ac:dyDescent="0.35">
      <c r="A7" s="62"/>
      <c r="B7" s="5" t="s">
        <v>0</v>
      </c>
      <c r="C7" s="111">
        <f>Partner1!C7</f>
        <v>0</v>
      </c>
      <c r="D7" s="112"/>
      <c r="E7" s="112"/>
      <c r="F7" s="112"/>
      <c r="G7" s="113"/>
      <c r="H7" s="114"/>
      <c r="I7" s="62"/>
    </row>
    <row r="8" spans="1:9" ht="18.75" customHeight="1" x14ac:dyDescent="0.25">
      <c r="A8" s="62"/>
      <c r="B8" s="69" t="s">
        <v>13</v>
      </c>
      <c r="C8" s="69"/>
      <c r="D8" s="69"/>
      <c r="E8" s="69"/>
      <c r="F8" s="69"/>
      <c r="G8" s="70"/>
      <c r="H8" s="70"/>
      <c r="I8" s="62"/>
    </row>
    <row r="9" spans="1:9" ht="28.5" customHeight="1" x14ac:dyDescent="0.25">
      <c r="A9" s="62"/>
      <c r="B9" s="71" t="s">
        <v>14</v>
      </c>
      <c r="C9" s="72"/>
      <c r="D9" s="72"/>
      <c r="E9" s="72"/>
      <c r="F9" s="72"/>
      <c r="G9" s="73"/>
      <c r="H9" s="73"/>
      <c r="I9" s="62"/>
    </row>
    <row r="10" spans="1:9" ht="33.75" customHeight="1" x14ac:dyDescent="0.25">
      <c r="A10" s="62"/>
      <c r="B10" s="71" t="s">
        <v>26</v>
      </c>
      <c r="C10" s="71"/>
      <c r="D10" s="71"/>
      <c r="E10" s="71"/>
      <c r="F10" s="71"/>
      <c r="G10" s="74"/>
      <c r="H10" s="74"/>
      <c r="I10" s="62"/>
    </row>
    <row r="11" spans="1:9" ht="51" customHeight="1" x14ac:dyDescent="0.25">
      <c r="A11" s="62"/>
      <c r="B11" s="75" t="s">
        <v>15</v>
      </c>
      <c r="C11" s="75"/>
      <c r="D11" s="75"/>
      <c r="E11" s="75"/>
      <c r="F11" s="75"/>
      <c r="G11" s="74"/>
      <c r="H11" s="74"/>
      <c r="I11" s="62"/>
    </row>
    <row r="12" spans="1:9" ht="14.25" customHeight="1" thickBot="1" x14ac:dyDescent="0.3">
      <c r="A12" s="62"/>
      <c r="B12" s="2"/>
      <c r="C12" s="2"/>
      <c r="D12" s="2"/>
      <c r="E12" s="2"/>
      <c r="F12" s="86"/>
      <c r="G12" s="86"/>
      <c r="H12" s="86"/>
      <c r="I12" s="62"/>
    </row>
    <row r="13" spans="1:9" ht="24" customHeight="1" thickBot="1" x14ac:dyDescent="0.3">
      <c r="A13" s="62"/>
      <c r="B13" s="76" t="s">
        <v>16</v>
      </c>
      <c r="C13" s="77"/>
      <c r="D13" s="77"/>
      <c r="E13" s="77"/>
      <c r="F13" s="77"/>
      <c r="G13" s="78"/>
      <c r="H13" s="79"/>
      <c r="I13" s="62"/>
    </row>
    <row r="14" spans="1:9" ht="78.75" customHeight="1" thickBot="1" x14ac:dyDescent="0.3">
      <c r="A14" s="62"/>
      <c r="B14" s="25" t="s">
        <v>28</v>
      </c>
      <c r="C14" s="66" t="s">
        <v>39</v>
      </c>
      <c r="D14" s="67"/>
      <c r="E14" s="68"/>
      <c r="F14" s="1" t="s">
        <v>33</v>
      </c>
      <c r="G14" s="1" t="s">
        <v>34</v>
      </c>
      <c r="H14" s="1" t="s">
        <v>35</v>
      </c>
      <c r="I14" s="62"/>
    </row>
    <row r="15" spans="1:9" ht="137.25" customHeight="1" thickBot="1" x14ac:dyDescent="0.3">
      <c r="A15" s="62"/>
      <c r="B15" s="26" t="s">
        <v>30</v>
      </c>
      <c r="C15" s="115"/>
      <c r="D15" s="116"/>
      <c r="E15" s="117"/>
      <c r="F15" s="53"/>
      <c r="G15" s="7">
        <v>34</v>
      </c>
      <c r="H15" s="6">
        <f>F15*G15</f>
        <v>0</v>
      </c>
      <c r="I15" s="62"/>
    </row>
    <row r="16" spans="1:9" ht="126" customHeight="1" thickBot="1" x14ac:dyDescent="0.3">
      <c r="A16" s="62"/>
      <c r="B16" s="26" t="s">
        <v>31</v>
      </c>
      <c r="C16" s="115"/>
      <c r="D16" s="116"/>
      <c r="E16" s="117"/>
      <c r="F16" s="53"/>
      <c r="G16" s="7">
        <v>54</v>
      </c>
      <c r="H16" s="6">
        <f t="shared" ref="H16:H19" si="0">F16*G16</f>
        <v>0</v>
      </c>
      <c r="I16" s="62"/>
    </row>
    <row r="17" spans="1:9" ht="111.75" customHeight="1" thickBot="1" x14ac:dyDescent="0.3">
      <c r="A17" s="62"/>
      <c r="B17" s="26" t="s">
        <v>18</v>
      </c>
      <c r="C17" s="115"/>
      <c r="D17" s="116"/>
      <c r="E17" s="117"/>
      <c r="F17" s="53"/>
      <c r="G17" s="7">
        <v>51</v>
      </c>
      <c r="H17" s="6">
        <f t="shared" si="0"/>
        <v>0</v>
      </c>
      <c r="I17" s="62"/>
    </row>
    <row r="18" spans="1:9" ht="114.75" customHeight="1" thickBot="1" x14ac:dyDescent="0.3">
      <c r="A18" s="62"/>
      <c r="B18" s="26" t="s">
        <v>32</v>
      </c>
      <c r="C18" s="115"/>
      <c r="D18" s="116"/>
      <c r="E18" s="117"/>
      <c r="F18" s="53"/>
      <c r="G18" s="7">
        <v>41</v>
      </c>
      <c r="H18" s="6">
        <f t="shared" si="0"/>
        <v>0</v>
      </c>
      <c r="I18" s="62"/>
    </row>
    <row r="19" spans="1:9" ht="117.75" customHeight="1" thickBot="1" x14ac:dyDescent="0.3">
      <c r="A19" s="62"/>
      <c r="B19" s="26" t="s">
        <v>19</v>
      </c>
      <c r="C19" s="115"/>
      <c r="D19" s="116"/>
      <c r="E19" s="117"/>
      <c r="F19" s="53"/>
      <c r="G19" s="8">
        <v>41</v>
      </c>
      <c r="H19" s="6">
        <f t="shared" si="0"/>
        <v>0</v>
      </c>
      <c r="I19" s="62"/>
    </row>
    <row r="20" spans="1:9" ht="39.6" customHeight="1" thickBot="1" x14ac:dyDescent="0.3">
      <c r="A20" s="62"/>
      <c r="B20" s="66" t="s">
        <v>27</v>
      </c>
      <c r="C20" s="67"/>
      <c r="D20" s="67"/>
      <c r="E20" s="67"/>
      <c r="F20" s="67"/>
      <c r="G20" s="68"/>
      <c r="H20" s="6">
        <f>SUM(H15:H19)</f>
        <v>0</v>
      </c>
      <c r="I20" s="62"/>
    </row>
    <row r="21" spans="1:9" ht="33" customHeight="1" thickBot="1" x14ac:dyDescent="0.3">
      <c r="A21" s="62"/>
      <c r="B21" s="83" t="s">
        <v>17</v>
      </c>
      <c r="C21" s="84"/>
      <c r="D21" s="84"/>
      <c r="E21" s="84"/>
      <c r="F21" s="84"/>
      <c r="G21" s="85"/>
      <c r="H21" s="6">
        <f>H20</f>
        <v>0</v>
      </c>
      <c r="I21" s="62"/>
    </row>
    <row r="22" spans="1:9" ht="23.25" customHeight="1" x14ac:dyDescent="0.25">
      <c r="A22" s="62"/>
      <c r="B22" s="62"/>
      <c r="C22" s="62"/>
      <c r="D22" s="62"/>
      <c r="E22" s="62"/>
      <c r="F22" s="62"/>
      <c r="G22" s="62"/>
      <c r="H22" s="62"/>
      <c r="I22" s="62"/>
    </row>
  </sheetData>
  <customSheetViews>
    <customSheetView guid="{9F3400D1-7AB5-47AD-87E6-AAA9E6CB6D98}" scale="90" topLeftCell="A11">
      <selection activeCell="G15" sqref="G15"/>
      <pageMargins left="0.70866141732283472" right="0.70866141732283472" top="0.74803149606299213" bottom="0.74803149606299213" header="0.31496062992125984" footer="0.31496062992125984"/>
      <printOptions horizontalCentered="1"/>
      <pageSetup paperSize="9" scale="50" orientation="landscape" r:id="rId1"/>
    </customSheetView>
  </customSheetViews>
  <mergeCells count="24">
    <mergeCell ref="B13:H13"/>
    <mergeCell ref="B20:G20"/>
    <mergeCell ref="C14:E14"/>
    <mergeCell ref="C15:E15"/>
    <mergeCell ref="C16:E16"/>
    <mergeCell ref="C17:E17"/>
    <mergeCell ref="C18:E18"/>
    <mergeCell ref="C19:E19"/>
    <mergeCell ref="A1:A22"/>
    <mergeCell ref="B1:H1"/>
    <mergeCell ref="B22:I22"/>
    <mergeCell ref="I1:I21"/>
    <mergeCell ref="B2:H2"/>
    <mergeCell ref="B3:H3"/>
    <mergeCell ref="B4:H4"/>
    <mergeCell ref="C5:H5"/>
    <mergeCell ref="C6:H6"/>
    <mergeCell ref="C7:H7"/>
    <mergeCell ref="B8:H8"/>
    <mergeCell ref="B21:G21"/>
    <mergeCell ref="B9:H9"/>
    <mergeCell ref="B10:H10"/>
    <mergeCell ref="B11:H11"/>
    <mergeCell ref="F12:H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Razem</vt:lpstr>
      <vt:lpstr>Partner1</vt:lpstr>
      <vt:lpstr>Partner2</vt:lpstr>
      <vt:lpstr>Partner3</vt:lpstr>
      <vt:lpstr>Partner4</vt:lpstr>
      <vt:lpstr>Partner5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m.</cp:lastModifiedBy>
  <cp:lastPrinted>2023-12-04T08:47:00Z</cp:lastPrinted>
  <dcterms:created xsi:type="dcterms:W3CDTF">2022-09-21T07:05:17Z</dcterms:created>
  <dcterms:modified xsi:type="dcterms:W3CDTF">2025-05-21T07:40:46Z</dcterms:modified>
</cp:coreProperties>
</file>