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_skoroszyt"/>
  <mc:AlternateContent xmlns:mc="http://schemas.openxmlformats.org/markup-compatibility/2006">
    <mc:Choice Requires="x15">
      <x15ac:absPath xmlns:x15ac="http://schemas.microsoft.com/office/spreadsheetml/2010/11/ac" url="\\serverep2\dokumenty\NOWY PROGRAM INTERREG 2021-2027\1. DOKUMENTY FMP\Załączniki do WoD\Wersja 2\"/>
    </mc:Choice>
  </mc:AlternateContent>
  <xr:revisionPtr revIDLastSave="0" documentId="13_ncr:1_{11E62FC0-013A-47A3-B65B-E779A67AB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zem_Celkem" sheetId="3" r:id="rId1"/>
    <sheet name="Partner1" sheetId="1" r:id="rId2"/>
    <sheet name="Partner2" sheetId="8" r:id="rId3"/>
    <sheet name="Partner3" sheetId="9" r:id="rId4"/>
    <sheet name="Partner4" sheetId="11" r:id="rId5"/>
    <sheet name="Partner5" sheetId="10" r:id="rId6"/>
    <sheet name="wzorce" sheetId="12" state="hidden" r:id="rId7"/>
  </sheets>
  <externalReferences>
    <externalReference r:id="rId8"/>
  </externalReferences>
  <definedNames>
    <definedName name="_xlnm.Print_Area" localSheetId="0">Razem_Celkem!$A$1:$I$11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1" l="1"/>
  <c r="F58" i="9"/>
  <c r="F58" i="8"/>
  <c r="F58" i="1"/>
  <c r="A18" i="12" l="1"/>
  <c r="A17" i="12"/>
  <c r="A16" i="12"/>
  <c r="A15" i="12"/>
  <c r="A14" i="12"/>
  <c r="E7" i="10" l="1"/>
  <c r="E7" i="11"/>
  <c r="E7" i="9"/>
  <c r="E7" i="8"/>
  <c r="G65" i="10"/>
  <c r="G68" i="11"/>
  <c r="G65" i="9"/>
  <c r="G67" i="8"/>
  <c r="C3" i="3"/>
  <c r="C10" i="3"/>
  <c r="C9" i="3"/>
  <c r="F69" i="11"/>
  <c r="F57" i="11"/>
  <c r="F60" i="11" s="1"/>
  <c r="G48" i="11"/>
  <c r="G32" i="11"/>
  <c r="G20" i="11"/>
  <c r="G16" i="11"/>
  <c r="F69" i="10"/>
  <c r="G66" i="10"/>
  <c r="F57" i="10"/>
  <c r="F58" i="10" s="1"/>
  <c r="G58" i="10" s="1"/>
  <c r="G51" i="10"/>
  <c r="G46" i="10"/>
  <c r="G38" i="10"/>
  <c r="G30" i="10"/>
  <c r="G26" i="10"/>
  <c r="G18" i="10"/>
  <c r="C8" i="3"/>
  <c r="C7" i="3"/>
  <c r="F69" i="9"/>
  <c r="F57" i="9"/>
  <c r="F69" i="8"/>
  <c r="G68" i="8"/>
  <c r="G65" i="8"/>
  <c r="F57" i="8"/>
  <c r="G53" i="8"/>
  <c r="G52" i="8"/>
  <c r="G49" i="8"/>
  <c r="G48" i="8"/>
  <c r="G45" i="8"/>
  <c r="G44" i="8"/>
  <c r="G41" i="8"/>
  <c r="G40" i="8"/>
  <c r="G37" i="8"/>
  <c r="G36" i="8"/>
  <c r="G33" i="8"/>
  <c r="G32" i="8"/>
  <c r="G29" i="8"/>
  <c r="G28" i="8"/>
  <c r="G25" i="8"/>
  <c r="G24" i="8"/>
  <c r="G21" i="8"/>
  <c r="G20" i="8"/>
  <c r="G17" i="8"/>
  <c r="G16" i="8"/>
  <c r="F57" i="1"/>
  <c r="G53" i="1"/>
  <c r="G52" i="1"/>
  <c r="C6" i="3"/>
  <c r="G18" i="8" l="1"/>
  <c r="G22" i="8"/>
  <c r="G26" i="8"/>
  <c r="G30" i="8"/>
  <c r="G34" i="8"/>
  <c r="G38" i="8"/>
  <c r="G42" i="8"/>
  <c r="G46" i="8"/>
  <c r="G50" i="8"/>
  <c r="G54" i="8"/>
  <c r="G66" i="8"/>
  <c r="G69" i="8" s="1"/>
  <c r="G19" i="8"/>
  <c r="G23" i="8"/>
  <c r="G27" i="8"/>
  <c r="G31" i="8"/>
  <c r="G35" i="8"/>
  <c r="G39" i="8"/>
  <c r="G43" i="8"/>
  <c r="G47" i="8"/>
  <c r="G51" i="8"/>
  <c r="G55" i="8"/>
  <c r="G19" i="10"/>
  <c r="G35" i="10"/>
  <c r="G50" i="10"/>
  <c r="G67" i="10"/>
  <c r="G27" i="10"/>
  <c r="G42" i="10"/>
  <c r="G22" i="10"/>
  <c r="G34" i="10"/>
  <c r="G43" i="10"/>
  <c r="G54" i="10"/>
  <c r="G36" i="11"/>
  <c r="G30" i="9"/>
  <c r="G24" i="11"/>
  <c r="G40" i="11"/>
  <c r="G46" i="9"/>
  <c r="G23" i="10"/>
  <c r="G31" i="10"/>
  <c r="G39" i="10"/>
  <c r="G47" i="10"/>
  <c r="G55" i="10"/>
  <c r="G28" i="11"/>
  <c r="G44" i="11"/>
  <c r="G29" i="11"/>
  <c r="G16" i="10"/>
  <c r="G20" i="10"/>
  <c r="G24" i="10"/>
  <c r="G28" i="10"/>
  <c r="G32" i="10"/>
  <c r="G36" i="10"/>
  <c r="G40" i="10"/>
  <c r="G44" i="10"/>
  <c r="G48" i="10"/>
  <c r="G52" i="10"/>
  <c r="G68" i="10"/>
  <c r="G69" i="10" s="1"/>
  <c r="G18" i="11"/>
  <c r="G22" i="11"/>
  <c r="G26" i="11"/>
  <c r="G30" i="11"/>
  <c r="G34" i="11"/>
  <c r="G38" i="11"/>
  <c r="G42" i="11"/>
  <c r="G46" i="11"/>
  <c r="G50" i="11"/>
  <c r="G54" i="11"/>
  <c r="G65" i="11"/>
  <c r="G52" i="11"/>
  <c r="G67" i="11"/>
  <c r="G21" i="11"/>
  <c r="G17" i="10"/>
  <c r="G21" i="10"/>
  <c r="G25" i="10"/>
  <c r="G29" i="10"/>
  <c r="G33" i="10"/>
  <c r="G37" i="10"/>
  <c r="G41" i="10"/>
  <c r="G45" i="10"/>
  <c r="G49" i="10"/>
  <c r="G53" i="10"/>
  <c r="G19" i="11"/>
  <c r="G23" i="11"/>
  <c r="G27" i="11"/>
  <c r="G31" i="11"/>
  <c r="G35" i="11"/>
  <c r="G39" i="11"/>
  <c r="G43" i="11"/>
  <c r="G47" i="11"/>
  <c r="G51" i="11"/>
  <c r="G55" i="11"/>
  <c r="G66" i="11"/>
  <c r="G17" i="11"/>
  <c r="G25" i="11"/>
  <c r="G33" i="11"/>
  <c r="G37" i="11"/>
  <c r="G41" i="11"/>
  <c r="G45" i="11"/>
  <c r="G49" i="11"/>
  <c r="G53" i="11"/>
  <c r="G60" i="11"/>
  <c r="G18" i="9"/>
  <c r="G34" i="9"/>
  <c r="G54" i="9"/>
  <c r="G22" i="9"/>
  <c r="G38" i="9"/>
  <c r="G26" i="9"/>
  <c r="G42" i="9"/>
  <c r="G19" i="9"/>
  <c r="G23" i="9"/>
  <c r="G27" i="9"/>
  <c r="G31" i="9"/>
  <c r="G35" i="9"/>
  <c r="G39" i="9"/>
  <c r="G43" i="9"/>
  <c r="G47" i="9"/>
  <c r="G51" i="9"/>
  <c r="G55" i="9"/>
  <c r="G67" i="9"/>
  <c r="G50" i="9"/>
  <c r="G66" i="9"/>
  <c r="G16" i="9"/>
  <c r="G20" i="9"/>
  <c r="G24" i="9"/>
  <c r="G28" i="9"/>
  <c r="G32" i="9"/>
  <c r="G36" i="9"/>
  <c r="G40" i="9"/>
  <c r="G44" i="9"/>
  <c r="G48" i="9"/>
  <c r="G52" i="9"/>
  <c r="G68" i="9"/>
  <c r="G17" i="9"/>
  <c r="G21" i="9"/>
  <c r="G25" i="9"/>
  <c r="G29" i="9"/>
  <c r="G33" i="9"/>
  <c r="G37" i="9"/>
  <c r="G41" i="9"/>
  <c r="G45" i="9"/>
  <c r="G49" i="9"/>
  <c r="G53" i="9"/>
  <c r="G58" i="11"/>
  <c r="F59" i="11"/>
  <c r="G59" i="11" s="1"/>
  <c r="F59" i="9"/>
  <c r="G59" i="9" s="1"/>
  <c r="G58" i="9"/>
  <c r="F60" i="9"/>
  <c r="G60" i="9" s="1"/>
  <c r="F59" i="8"/>
  <c r="G59" i="8" s="1"/>
  <c r="F60" i="8"/>
  <c r="G60" i="8" s="1"/>
  <c r="G58" i="8"/>
  <c r="G57" i="8" l="1"/>
  <c r="G61" i="8" s="1"/>
  <c r="G69" i="11"/>
  <c r="G57" i="11"/>
  <c r="G61" i="11" s="1"/>
  <c r="G57" i="10"/>
  <c r="G57" i="9"/>
  <c r="G61" i="9" s="1"/>
  <c r="D8" i="3" s="1"/>
  <c r="G69" i="9"/>
  <c r="F61" i="9"/>
  <c r="F61" i="11"/>
  <c r="F59" i="10"/>
  <c r="F60" i="10"/>
  <c r="G60" i="10" s="1"/>
  <c r="F61" i="8"/>
  <c r="G71" i="9" l="1"/>
  <c r="E8" i="3"/>
  <c r="F8" i="3" s="1"/>
  <c r="G71" i="8"/>
  <c r="D7" i="3"/>
  <c r="E7" i="3" s="1"/>
  <c r="G71" i="11"/>
  <c r="D9" i="3"/>
  <c r="E9" i="3" s="1"/>
  <c r="F9" i="3" s="1"/>
  <c r="F71" i="11"/>
  <c r="F71" i="8"/>
  <c r="F71" i="9"/>
  <c r="G59" i="10"/>
  <c r="G61" i="10" s="1"/>
  <c r="F61" i="10"/>
  <c r="F69" i="1"/>
  <c r="G68" i="1"/>
  <c r="G67" i="1"/>
  <c r="G66" i="1"/>
  <c r="G65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7" i="3" l="1"/>
  <c r="G71" i="10"/>
  <c r="D10" i="3"/>
  <c r="E10" i="3" s="1"/>
  <c r="F71" i="10"/>
  <c r="G69" i="1"/>
  <c r="F60" i="1"/>
  <c r="G60" i="1" s="1"/>
  <c r="G57" i="1"/>
  <c r="G58" i="1"/>
  <c r="F59" i="1"/>
  <c r="G59" i="1" s="1"/>
  <c r="F10" i="3" l="1"/>
  <c r="G61" i="1"/>
  <c r="F61" i="1"/>
  <c r="G71" i="1" l="1"/>
  <c r="D6" i="3"/>
  <c r="F71" i="1"/>
  <c r="E6" i="3" l="1"/>
  <c r="G5" i="3" s="1"/>
  <c r="D5" i="3"/>
  <c r="E5" i="3" l="1"/>
  <c r="E4" i="3"/>
  <c r="F6" i="3"/>
  <c r="H7" i="3" l="1"/>
  <c r="H10" i="3"/>
  <c r="G6" i="3"/>
  <c r="H9" i="3"/>
  <c r="H8" i="3"/>
  <c r="G9" i="3"/>
  <c r="G8" i="3"/>
  <c r="G7" i="3"/>
  <c r="G10" i="3"/>
  <c r="H6" i="3"/>
</calcChain>
</file>

<file path=xl/sharedStrings.xml><?xml version="1.0" encoding="utf-8"?>
<sst xmlns="http://schemas.openxmlformats.org/spreadsheetml/2006/main" count="188" uniqueCount="69">
  <si>
    <t xml:space="preserve">Kurz CZK/EUR nebo PLN/EUR bude vyplněn podle  měsíčního kurzu na níže uvedeném webu, který je platný ke dni předložení žádosti o dotaci </t>
  </si>
  <si>
    <t>Kurs CZK/EUR lub PLN/EUR zostanie wypełniony zgodnie z miesięcznym kursem wymiany walut  zamieszczonym na poniższej stronie internetowej, obowiązującym w dniu złożenia wniosku o dofinansowanie</t>
  </si>
  <si>
    <t>https://ec.europa.eu/info/funding-tenders/procedures-guidelines-tenders/information-contractors-and-beneficiaries/exchange-rate-inforeuro</t>
  </si>
  <si>
    <t>Cena EUR</t>
  </si>
  <si>
    <t>Partner 1</t>
  </si>
  <si>
    <t>Partner 2</t>
  </si>
  <si>
    <t>Partner 3</t>
  </si>
  <si>
    <t>Partner 4</t>
  </si>
  <si>
    <t>Partner 5</t>
  </si>
  <si>
    <t>%EFRR</t>
  </si>
  <si>
    <t>max 80%</t>
  </si>
  <si>
    <t xml:space="preserve">Celkový rozpočet projektu / Całkowity budżet projektu </t>
  </si>
  <si>
    <t>Partneři / Partnerzy</t>
  </si>
  <si>
    <t>Způsobilé výdaje / Wydatki całkowite</t>
  </si>
  <si>
    <t>Podíl partnera / Udział partnera</t>
  </si>
  <si>
    <t>Razem / Celkem:</t>
  </si>
  <si>
    <t xml:space="preserve">Wybierz/ Vyberte </t>
  </si>
  <si>
    <t xml:space="preserve">DRAFT BUDGET - małe projekty skierowane do szerokiej grupy docelowej w ramach priorytetu 4/                                                                                        DRAFT BUDGET - malé projekty zaměřené na širokou cílovou skupinu v rámci priority 4 </t>
  </si>
  <si>
    <t xml:space="preserve">DRAFT BUDGET - pozostałe małe projekty w ramach priorytetu 4/                                                                                                                                                  DRAFT BUDGET - ostatní malé projekty v rámci priority 4 </t>
  </si>
  <si>
    <t xml:space="preserve"> Budżet projektu/Rozpočet projektu:</t>
  </si>
  <si>
    <t xml:space="preserve">Wnioskodawca/Žadatel </t>
  </si>
  <si>
    <t>Tytuł projektu/Název projektu</t>
  </si>
  <si>
    <r>
      <t xml:space="preserve">Kurs PLN/EUR </t>
    </r>
    <r>
      <rPr>
        <b/>
        <sz val="16"/>
        <color rgb="FFFF0000"/>
        <rFont val="Calibri"/>
        <family val="2"/>
        <charset val="238"/>
        <scheme val="minor"/>
      </rPr>
      <t>nebo/lub</t>
    </r>
    <r>
      <rPr>
        <b/>
        <sz val="16"/>
        <color theme="1"/>
        <rFont val="Calibri"/>
        <family val="2"/>
        <charset val="238"/>
        <scheme val="minor"/>
      </rPr>
      <t xml:space="preserve"> Kurz CZK/EUR</t>
    </r>
    <r>
      <rPr>
        <b/>
        <sz val="16"/>
        <color rgb="FFFF0000"/>
        <rFont val="Calibri"/>
        <family val="2"/>
        <scheme val="minor"/>
      </rPr>
      <t xml:space="preserve"> </t>
    </r>
  </si>
  <si>
    <t xml:space="preserve"> Wydatki kwalifikowalne/	Způsobilé výdaje</t>
  </si>
  <si>
    <t xml:space="preserve">Wydatki bezpośrednie/Přímé výdaje </t>
  </si>
  <si>
    <t>Nazwa Pozycji / Název položky</t>
  </si>
  <si>
    <t>Całkowite wydatki bezpośrednie/Celkové přímé výdaje</t>
  </si>
  <si>
    <t>Wydatki niekwalifikowalne /Nezpůsobilé výdaje</t>
  </si>
  <si>
    <t xml:space="preserve">Całkowite wydatki niekwalifikowalne /Celkové nezpůsobilé výdaje </t>
  </si>
  <si>
    <t xml:space="preserve">Całkowite wydatki projektu / Celkové výdaje projektu </t>
  </si>
  <si>
    <t>Nie wypełniać!!! / Nevyplňujte!!!</t>
  </si>
  <si>
    <r>
      <rPr>
        <b/>
        <sz val="16"/>
        <color theme="1"/>
        <rFont val="Calibri (Základní text)"/>
        <charset val="238"/>
      </rPr>
      <t xml:space="preserve"> Chcę ubiegać się o zwrot kosztów personelu (</t>
    </r>
    <r>
      <rPr>
        <b/>
        <sz val="16"/>
        <color rgb="FFFF0000"/>
        <rFont val="Calibri (Základní text)"/>
        <charset val="238"/>
      </rPr>
      <t>wybierz: tak / nie</t>
    </r>
    <r>
      <rPr>
        <b/>
        <sz val="16"/>
        <color theme="1"/>
        <rFont val="Calibri (Základní text)"/>
        <charset val="238"/>
      </rPr>
      <t>) / Chci uplatnit personální náklady</t>
    </r>
    <r>
      <rPr>
        <b/>
        <sz val="16"/>
        <color theme="1"/>
        <rFont val="Calibri"/>
        <family val="2"/>
        <scheme val="minor"/>
      </rPr>
      <t xml:space="preserve"> (</t>
    </r>
    <r>
      <rPr>
        <b/>
        <sz val="16"/>
        <color rgb="FFFF0000"/>
        <rFont val="Calibri (Základní text)"/>
        <charset val="238"/>
      </rPr>
      <t>vyberte: ano / ne</t>
    </r>
    <r>
      <rPr>
        <b/>
        <sz val="16"/>
        <color theme="1"/>
        <rFont val="Calibri"/>
        <family val="2"/>
        <scheme val="minor"/>
      </rPr>
      <t>)</t>
    </r>
    <r>
      <rPr>
        <b/>
        <sz val="16"/>
        <color theme="1"/>
        <rFont val="Calibri"/>
        <family val="2"/>
        <charset val="238"/>
        <scheme val="minor"/>
      </rPr>
      <t xml:space="preserve"> </t>
    </r>
  </si>
  <si>
    <t xml:space="preserve">Opis sposobu - podstawy ustalenia wartości pozycji                                                       /Popis stanovení hodnoty položky  </t>
  </si>
  <si>
    <t xml:space="preserve">Opis sposobu - podstawy ustalenia wartości pozycji /                                                      Popis stanovení hodnoty položky  </t>
  </si>
  <si>
    <t>Wydatki niekwalifikowalne / Nezpůsobilé výdaje</t>
  </si>
  <si>
    <t xml:space="preserve">Całkowite wydatki kwalifikowalne / Celkové způsobilé výdaje  </t>
  </si>
  <si>
    <t xml:space="preserve"> Koszty podróży - stawka ryczałtowa (15 % z kosztów personelu) / Cestovné - paušální sazba (15 % z personálních nákladů) </t>
  </si>
  <si>
    <t>Koszty administracyjne - stawka ryczałtowa (15% kosztów personelu) / Administrativní náklady - paušální sazba (15 % z personálních nákladů)</t>
  </si>
  <si>
    <t xml:space="preserve">Koszty personelu - stawka ryczałtowa (20% z wydatków bezpośrednich) / Personální náklady - paušální sazba (20 % z přímých výdajů) </t>
  </si>
  <si>
    <t>Całkowite wydatki bezpośrednie / Celkové přímé výdaje</t>
  </si>
  <si>
    <t xml:space="preserve">Całkowite wydatki niekwalifikowalne / Celkové nezpůsobilé výdaje </t>
  </si>
  <si>
    <t>Cena PLN lub / nebo CZK</t>
  </si>
  <si>
    <t xml:space="preserve">Program Interreg Czechy-Polska w okresie 2021-2027 /Program Interreg Česko-Polsko období 2021-2027 </t>
  </si>
  <si>
    <t xml:space="preserve">Fundusz Małych Projektów w Euroregionie Pradziad - Cel 4.2 / Fond malých projektů v Euroregionu Praděd - Cíl 4.2 </t>
  </si>
  <si>
    <t xml:space="preserve">Budżet projektu / Rozpočet projektu </t>
  </si>
  <si>
    <t xml:space="preserve"> NALEŻY WYPEŁNIĆ TYLKO BIAŁE POLA!!! / VYPLŇUJTE POUZE BÍLÁ POLE!!!</t>
  </si>
  <si>
    <t>Nazwa pozycji / Název položky</t>
  </si>
  <si>
    <t xml:space="preserve"> Typ kategorii budżetu / Typ nákladu </t>
  </si>
  <si>
    <r>
      <rPr>
        <b/>
        <sz val="16"/>
        <color theme="1"/>
        <rFont val="Calibri (Základní text)"/>
        <charset val="238"/>
      </rPr>
      <t xml:space="preserve"> Chcę ubiegać się o zwrot kosztów personelu </t>
    </r>
    <r>
      <rPr>
        <b/>
        <sz val="16"/>
        <rFont val="Calibri (Základní text)"/>
        <charset val="238"/>
      </rPr>
      <t>(</t>
    </r>
    <r>
      <rPr>
        <b/>
        <sz val="16"/>
        <color rgb="FFFF0000"/>
        <rFont val="Calibri (Základní text)"/>
        <charset val="238"/>
      </rPr>
      <t>wybierz: tak / nie</t>
    </r>
    <r>
      <rPr>
        <b/>
        <sz val="16"/>
        <rFont val="Calibri (Základní text)"/>
        <charset val="238"/>
      </rPr>
      <t xml:space="preserve">) </t>
    </r>
    <r>
      <rPr>
        <b/>
        <sz val="16"/>
        <color theme="1"/>
        <rFont val="Calibri (Základní text)"/>
        <charset val="238"/>
      </rPr>
      <t>/ Chci uplatnit personální náklady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(</t>
    </r>
    <r>
      <rPr>
        <b/>
        <sz val="16"/>
        <color rgb="FFFF0000"/>
        <rFont val="Calibri (Základní text)"/>
        <charset val="238"/>
      </rPr>
      <t>vyberte: ano / ne</t>
    </r>
    <r>
      <rPr>
        <b/>
        <sz val="16"/>
        <rFont val="Calibri"/>
        <family val="2"/>
        <charset val="238"/>
        <scheme val="minor"/>
      </rPr>
      <t>)</t>
    </r>
    <r>
      <rPr>
        <b/>
        <sz val="16"/>
        <color rgb="FFFF0000"/>
        <rFont val="Calibri"/>
        <family val="2"/>
        <charset val="238"/>
        <scheme val="minor"/>
      </rPr>
      <t xml:space="preserve"> </t>
    </r>
  </si>
  <si>
    <t xml:space="preserve">Opis sposobu - podstawy ustalenia wartości pozycji /                                                     Popis stanovení hodnoty položky  </t>
  </si>
  <si>
    <r>
      <t xml:space="preserve">Jeśli polski wnioskodawca lub polski partner projektu jest organizacją pozarządową (tzw. non-profit), wówczas może użyskać 10% dofinansowania z budżetu państwa poprzez wprowadzenie kwoty 10% wydatków kwalifikowalnych w zakładce </t>
    </r>
    <r>
      <rPr>
        <i/>
        <sz val="11"/>
        <rFont val="Calibri"/>
        <family val="2"/>
        <charset val="238"/>
        <scheme val="minor"/>
      </rPr>
      <t>Źródła finansowania</t>
    </r>
    <r>
      <rPr>
        <sz val="11"/>
        <rFont val="Calibri"/>
        <family val="2"/>
        <charset val="238"/>
        <scheme val="minor"/>
      </rPr>
      <t xml:space="preserve"> we wniosku o dofinansowanie</t>
    </r>
  </si>
  <si>
    <r>
      <t>Kurz CZK/EUR nebo PLN/EUR</t>
    </r>
    <r>
      <rPr>
        <b/>
        <u/>
        <sz val="16"/>
        <color rgb="FFFF0000"/>
        <rFont val="Calibri"/>
        <family val="2"/>
        <charset val="238"/>
        <scheme val="minor"/>
      </rPr>
      <t xml:space="preserve"> se vyplňuje </t>
    </r>
    <r>
      <rPr>
        <b/>
        <sz val="16"/>
        <rFont val="Calibri"/>
        <family val="2"/>
        <scheme val="minor"/>
      </rPr>
      <t xml:space="preserve">podle měsíčního kurzu na níže uvedeném webu, který je platný ke dni předložení žádosti o dotaci </t>
    </r>
  </si>
  <si>
    <r>
      <t xml:space="preserve">Kurs CZK/EUR lub PLN/EUR </t>
    </r>
    <r>
      <rPr>
        <b/>
        <u/>
        <sz val="16"/>
        <color rgb="FFFF0000"/>
        <rFont val="Calibri"/>
        <family val="2"/>
        <charset val="238"/>
        <scheme val="minor"/>
      </rPr>
      <t>należy wypełnić</t>
    </r>
    <r>
      <rPr>
        <b/>
        <sz val="16"/>
        <rFont val="Calibri"/>
        <family val="2"/>
        <scheme val="minor"/>
      </rPr>
      <t xml:space="preserve"> zgodnie z miesięcznym kursem wymiany walut zamieszczonym na poniższej stronie internetowej, obowiązującym w dniu złożenia wniosku o dofinansowanie</t>
    </r>
  </si>
  <si>
    <r>
      <t xml:space="preserve">Opis pozycji przewidzianej do realizacji oraz uzasadnienie tego wydatku w powiązaniu z projektem / </t>
    </r>
    <r>
      <rPr>
        <b/>
        <sz val="16"/>
        <rFont val="Calibri"/>
        <family val="2"/>
        <charset val="238"/>
        <scheme val="minor"/>
      </rPr>
      <t>Popis položky a zdůvodnění tohoto výdaje v souvislosti s projektem/konkrétní aktivitou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</t>
    </r>
    <r>
      <rPr>
        <b/>
        <sz val="14"/>
        <color rgb="FFFF0000"/>
        <rFont val="Calibri"/>
        <family val="2"/>
        <charset val="238"/>
        <scheme val="minor"/>
      </rPr>
      <t xml:space="preserve"> (opis należy przygotować w polskiej i czeskiej wersji językowej / popis vyplňte v polštině a češtině)</t>
    </r>
  </si>
  <si>
    <r>
      <t>Opis pozycji przewidzianej do realizacji oraz uzasadnienie tego wydatku w powiązaniu z projektem /</t>
    </r>
    <r>
      <rPr>
        <b/>
        <sz val="16"/>
        <color rgb="FF00B05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Popis položky a zdůvodnění tohoto výdaje v souvislosti s projektem/konkrétní aktivitou </t>
    </r>
    <r>
      <rPr>
        <b/>
        <sz val="16"/>
        <color rgb="FF00B050"/>
        <rFont val="Calibri"/>
        <family val="2"/>
        <charset val="238"/>
        <scheme val="minor"/>
      </rPr>
      <t xml:space="preserve">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 (opis należy przygotować w polskiej i czeskiej wersji językowej / popis vyplňte v polštině a češtině)</t>
    </r>
  </si>
  <si>
    <r>
      <t>Opis pozycji przewidzianej do realizacji oraz uzasadnienie tego wydatku w powiązaniu z projektem /</t>
    </r>
    <r>
      <rPr>
        <b/>
        <sz val="16"/>
        <color rgb="FF00B05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Popis položky a zdůvodnění tohoto výdaje v souvislosti s projektem/konkrétní aktivitou  </t>
    </r>
    <r>
      <rPr>
        <b/>
        <sz val="16"/>
        <color rgb="FF00B050"/>
        <rFont val="Calibri"/>
        <family val="2"/>
        <charset val="238"/>
        <scheme val="minor"/>
      </rPr>
      <t xml:space="preserve">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 (opis należy przygotować w polskiej i czeskiej wersji językowej / popis vyplňte v polštině a češtině)</t>
    </r>
  </si>
  <si>
    <r>
      <t>Opis pozycji przewidzianej do realizacji oraz uzasadnienie tego wydatku w powiązaniu z projektem /</t>
    </r>
    <r>
      <rPr>
        <b/>
        <sz val="16"/>
        <color rgb="FF00B05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Popis položky a zdůvodnění tohoto výdaje v souvislosti s projektem/konkrétní aktivitou</t>
    </r>
    <r>
      <rPr>
        <b/>
        <sz val="16"/>
        <color rgb="FF00B050"/>
        <rFont val="Calibri"/>
        <family val="2"/>
        <charset val="238"/>
        <scheme val="minor"/>
      </rPr>
      <t xml:space="preserve">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 (opis należy przygotować w polskiej i czeskiej wersji językowej / popis vyplňte v polštině a češtině)</t>
    </r>
  </si>
  <si>
    <r>
      <t>Opis pozycji przewidzianej do realizacji oraz uzasadnienie tego wydatku w powiązaniu z projektem /</t>
    </r>
    <r>
      <rPr>
        <b/>
        <sz val="16"/>
        <color rgb="FF00B05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Popis položky a zdůvodnění tohoto výdaje v souvislosti s projektem/konkrétní aktivitou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FF0000"/>
        <rFont val="Calibri"/>
        <family val="2"/>
        <charset val="238"/>
        <scheme val="minor"/>
      </rPr>
      <t xml:space="preserve"> (opis należy przygotować w polskiej i czeskiej wersji językowej / popis vyplňte v polštině a češtině)</t>
    </r>
  </si>
  <si>
    <t>Vyplňte rozpočet partnera / Uzupełnij budżet partnera</t>
  </si>
  <si>
    <t xml:space="preserve">4. Usługi zewnętrzne/Externí služby </t>
  </si>
  <si>
    <t xml:space="preserve">5. Wyposażenie/Vybavení </t>
  </si>
  <si>
    <t>Vyplňte na rozpočtu Partnera 1 / Uzupełnij budżet partnera 1</t>
  </si>
  <si>
    <t>snižte dotaci/obniżyć dotację</t>
  </si>
  <si>
    <t>minimalna wartość EFRR musi wynosić  1200Є na partnera/ minimální hodnota EFRR musí být 1200Є na partnera</t>
  </si>
  <si>
    <t>-</t>
  </si>
  <si>
    <t>podíl partnera musí být minimálně 10% / udział partnera musi wynosić co najmniej 10%</t>
  </si>
  <si>
    <t xml:space="preserve">tak-ano </t>
  </si>
  <si>
    <t xml:space="preserve">nie-ne </t>
  </si>
  <si>
    <r>
      <rPr>
        <b/>
        <sz val="16"/>
        <color theme="1"/>
        <rFont val="Calibri (Základní text)"/>
        <charset val="238"/>
      </rPr>
      <t xml:space="preserve"> Chcę ubiegać się o zwrot kosztów personelu </t>
    </r>
    <r>
      <rPr>
        <b/>
        <sz val="16"/>
        <rFont val="Calibri (Základní text)"/>
        <charset val="238"/>
      </rPr>
      <t>(</t>
    </r>
    <r>
      <rPr>
        <b/>
        <sz val="16"/>
        <color rgb="FFFF0000"/>
        <rFont val="Calibri (Základní text)"/>
        <charset val="238"/>
      </rPr>
      <t>wybierz: tak / nie</t>
    </r>
    <r>
      <rPr>
        <b/>
        <sz val="16"/>
        <rFont val="Calibri (Základní text)"/>
        <charset val="238"/>
      </rPr>
      <t xml:space="preserve">) </t>
    </r>
    <r>
      <rPr>
        <b/>
        <sz val="16"/>
        <color theme="1"/>
        <rFont val="Calibri (Základní text)"/>
        <charset val="238"/>
      </rPr>
      <t>/ Chci uplatnit personální náklady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(</t>
    </r>
    <r>
      <rPr>
        <b/>
        <sz val="16"/>
        <color rgb="FFFF0000"/>
        <rFont val="Calibri (Základní text)"/>
        <charset val="238"/>
      </rPr>
      <t>vyberte: ano/ne</t>
    </r>
    <r>
      <rPr>
        <b/>
        <sz val="16"/>
        <rFont val="Calibri"/>
        <family val="2"/>
        <charset val="238"/>
        <scheme val="minor"/>
      </rPr>
      <t>)</t>
    </r>
    <r>
      <rPr>
        <b/>
        <sz val="16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</si>
</sst>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\ [$€-1]"/>
    <numFmt numFmtId="166" formatCode="#,##0.00\ [$€-1];\-#,##0.00\ [$€-1]"/>
  </numFmts>
  <fonts count="42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 (Základní text)"/>
      <charset val="238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FF0000"/>
      <name val="Calibri (Základní text)"/>
      <charset val="238"/>
    </font>
    <font>
      <sz val="15"/>
      <color theme="1"/>
      <name val="Calibri"/>
      <family val="2"/>
      <charset val="238"/>
      <scheme val="minor"/>
    </font>
    <font>
      <b/>
      <sz val="16"/>
      <name val="Calibri (Základní text)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2"/>
    </xf>
    <xf numFmtId="4" fontId="9" fillId="3" borderId="0" xfId="0" applyNumberFormat="1" applyFont="1" applyFill="1" applyAlignment="1">
      <alignment horizontal="right" vertical="center" indent="2"/>
    </xf>
    <xf numFmtId="0" fontId="0" fillId="6" borderId="48" xfId="0" applyFill="1" applyBorder="1"/>
    <xf numFmtId="0" fontId="0" fillId="6" borderId="49" xfId="0" applyFill="1" applyBorder="1"/>
    <xf numFmtId="0" fontId="0" fillId="6" borderId="50" xfId="0" applyFill="1" applyBorder="1"/>
    <xf numFmtId="0" fontId="0" fillId="6" borderId="52" xfId="0" applyFill="1" applyBorder="1"/>
    <xf numFmtId="0" fontId="0" fillId="6" borderId="28" xfId="0" applyFill="1" applyBorder="1"/>
    <xf numFmtId="0" fontId="0" fillId="6" borderId="41" xfId="0" applyFill="1" applyBorder="1"/>
    <xf numFmtId="0" fontId="0" fillId="6" borderId="47" xfId="0" applyFill="1" applyBorder="1" applyAlignment="1">
      <alignment horizontal="center"/>
    </xf>
    <xf numFmtId="0" fontId="0" fillId="6" borderId="47" xfId="0" applyFill="1" applyBorder="1"/>
    <xf numFmtId="0" fontId="0" fillId="6" borderId="17" xfId="0" applyFill="1" applyBorder="1"/>
    <xf numFmtId="10" fontId="0" fillId="0" borderId="0" xfId="0" applyNumberFormat="1"/>
    <xf numFmtId="0" fontId="12" fillId="4" borderId="48" xfId="0" applyFont="1" applyFill="1" applyBorder="1" applyAlignment="1">
      <alignment vertical="center"/>
    </xf>
    <xf numFmtId="0" fontId="12" fillId="4" borderId="50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4" fontId="14" fillId="0" borderId="19" xfId="0" applyNumberFormat="1" applyFont="1" applyBorder="1" applyAlignment="1" applyProtection="1">
      <alignment horizontal="center" vertical="center"/>
      <protection locked="0"/>
    </xf>
    <xf numFmtId="165" fontId="14" fillId="3" borderId="19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4" fontId="14" fillId="0" borderId="21" xfId="0" applyNumberFormat="1" applyFont="1" applyBorder="1" applyAlignment="1" applyProtection="1">
      <alignment horizontal="center" vertical="center"/>
      <protection locked="0"/>
    </xf>
    <xf numFmtId="165" fontId="14" fillId="3" borderId="21" xfId="0" applyNumberFormat="1" applyFont="1" applyFill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 applyProtection="1">
      <alignment horizontal="left" vertical="center" wrapText="1" indent="1"/>
      <protection locked="0"/>
    </xf>
    <xf numFmtId="4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3" borderId="27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22" fillId="3" borderId="33" xfId="0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7" xfId="0" applyNumberFormat="1" applyFont="1" applyFill="1" applyBorder="1" applyAlignment="1">
      <alignment horizontal="center" vertical="center"/>
    </xf>
    <xf numFmtId="165" fontId="15" fillId="3" borderId="28" xfId="0" applyNumberFormat="1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center" vertical="center"/>
    </xf>
    <xf numFmtId="165" fontId="15" fillId="3" borderId="14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4" fontId="14" fillId="0" borderId="19" xfId="0" applyNumberFormat="1" applyFont="1" applyBorder="1" applyAlignment="1" applyProtection="1">
      <alignment horizontal="right" vertical="center" indent="2"/>
      <protection locked="0"/>
    </xf>
    <xf numFmtId="165" fontId="14" fillId="3" borderId="19" xfId="0" applyNumberFormat="1" applyFont="1" applyFill="1" applyBorder="1" applyAlignment="1">
      <alignment horizontal="right" vertical="center" indent="2"/>
    </xf>
    <xf numFmtId="4" fontId="14" fillId="0" borderId="21" xfId="0" applyNumberFormat="1" applyFont="1" applyBorder="1" applyAlignment="1" applyProtection="1">
      <alignment horizontal="right" vertical="center" indent="2"/>
      <protection locked="0"/>
    </xf>
    <xf numFmtId="165" fontId="14" fillId="3" borderId="21" xfId="0" applyNumberFormat="1" applyFont="1" applyFill="1" applyBorder="1" applyAlignment="1">
      <alignment horizontal="right" vertical="center" indent="2"/>
    </xf>
    <xf numFmtId="4" fontId="14" fillId="0" borderId="27" xfId="0" applyNumberFormat="1" applyFont="1" applyBorder="1" applyAlignment="1" applyProtection="1">
      <alignment horizontal="right" vertical="center" indent="2"/>
      <protection locked="0"/>
    </xf>
    <xf numFmtId="165" fontId="14" fillId="3" borderId="27" xfId="0" applyNumberFormat="1" applyFont="1" applyFill="1" applyBorder="1" applyAlignment="1">
      <alignment horizontal="right" vertical="center" indent="2"/>
    </xf>
    <xf numFmtId="4" fontId="15" fillId="3" borderId="14" xfId="0" applyNumberFormat="1" applyFont="1" applyFill="1" applyBorder="1" applyAlignment="1">
      <alignment horizontal="right" vertical="center" indent="2"/>
    </xf>
    <xf numFmtId="165" fontId="15" fillId="3" borderId="14" xfId="0" applyNumberFormat="1" applyFont="1" applyFill="1" applyBorder="1" applyAlignment="1">
      <alignment horizontal="right" vertical="center" indent="2"/>
    </xf>
    <xf numFmtId="0" fontId="14" fillId="3" borderId="0" xfId="0" applyFont="1" applyFill="1" applyAlignment="1">
      <alignment horizontal="left" vertical="center" indent="1"/>
    </xf>
    <xf numFmtId="4" fontId="14" fillId="3" borderId="0" xfId="0" applyNumberFormat="1" applyFont="1" applyFill="1" applyAlignment="1">
      <alignment horizontal="right" vertical="center" indent="2"/>
    </xf>
    <xf numFmtId="4" fontId="15" fillId="3" borderId="30" xfId="0" applyNumberFormat="1" applyFont="1" applyFill="1" applyBorder="1" applyAlignment="1">
      <alignment horizontal="right" vertical="center" indent="2"/>
    </xf>
    <xf numFmtId="165" fontId="15" fillId="3" borderId="31" xfId="0" applyNumberFormat="1" applyFont="1" applyFill="1" applyBorder="1" applyAlignment="1">
      <alignment horizontal="right" vertical="center" indent="2"/>
    </xf>
    <xf numFmtId="0" fontId="23" fillId="0" borderId="3" xfId="0" applyFont="1" applyBorder="1" applyAlignment="1" applyProtection="1">
      <alignment horizontal="left" vertical="center" wrapText="1" indent="1"/>
      <protection locked="0"/>
    </xf>
    <xf numFmtId="0" fontId="23" fillId="0" borderId="6" xfId="0" applyFont="1" applyBorder="1" applyAlignment="1" applyProtection="1">
      <alignment horizontal="left" vertical="center" wrapText="1" indent="1"/>
      <protection locked="0"/>
    </xf>
    <xf numFmtId="0" fontId="23" fillId="0" borderId="22" xfId="0" applyFont="1" applyBorder="1" applyAlignment="1" applyProtection="1">
      <alignment horizontal="left" vertical="center" wrapText="1" indent="1"/>
      <protection locked="0"/>
    </xf>
    <xf numFmtId="0" fontId="26" fillId="0" borderId="18" xfId="0" applyFont="1" applyBorder="1" applyAlignment="1" applyProtection="1">
      <alignment horizontal="left" vertical="center" wrapText="1" indent="1"/>
      <protection locked="0"/>
    </xf>
    <xf numFmtId="0" fontId="26" fillId="0" borderId="20" xfId="0" applyFont="1" applyBorder="1" applyAlignment="1" applyProtection="1">
      <alignment horizontal="left" vertical="center" wrapText="1" indent="1"/>
      <protection locked="0"/>
    </xf>
    <xf numFmtId="0" fontId="26" fillId="0" borderId="34" xfId="0" applyFont="1" applyBorder="1" applyAlignment="1" applyProtection="1">
      <alignment horizontal="left" vertical="center" wrapText="1" indent="1"/>
      <protection locked="0"/>
    </xf>
    <xf numFmtId="0" fontId="32" fillId="7" borderId="13" xfId="0" applyFont="1" applyFill="1" applyBorder="1" applyAlignment="1">
      <alignment horizontal="center" vertical="center" wrapText="1"/>
    </xf>
    <xf numFmtId="0" fontId="32" fillId="7" borderId="14" xfId="0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>
      <alignment vertical="center"/>
    </xf>
    <xf numFmtId="0" fontId="31" fillId="4" borderId="53" xfId="0" applyFont="1" applyFill="1" applyBorder="1" applyAlignment="1">
      <alignment horizontal="center" vertical="center"/>
    </xf>
    <xf numFmtId="165" fontId="31" fillId="4" borderId="53" xfId="0" applyNumberFormat="1" applyFont="1" applyFill="1" applyBorder="1" applyAlignment="1">
      <alignment horizontal="center" vertical="center" wrapText="1"/>
    </xf>
    <xf numFmtId="166" fontId="33" fillId="5" borderId="53" xfId="0" quotePrefix="1" applyNumberFormat="1" applyFont="1" applyFill="1" applyBorder="1" applyAlignment="1">
      <alignment horizontal="center" vertical="center" wrapText="1"/>
    </xf>
    <xf numFmtId="9" fontId="34" fillId="4" borderId="53" xfId="2" applyFont="1" applyFill="1" applyBorder="1" applyAlignment="1" applyProtection="1">
      <alignment horizontal="center" vertical="center"/>
    </xf>
    <xf numFmtId="0" fontId="34" fillId="4" borderId="14" xfId="0" applyFont="1" applyFill="1" applyBorder="1" applyAlignment="1">
      <alignment horizontal="center" vertical="center" wrapText="1"/>
    </xf>
    <xf numFmtId="0" fontId="35" fillId="7" borderId="51" xfId="0" applyFont="1" applyFill="1" applyBorder="1" applyAlignment="1">
      <alignment horizontal="center" vertical="center"/>
    </xf>
    <xf numFmtId="0" fontId="35" fillId="7" borderId="43" xfId="0" applyFont="1" applyFill="1" applyBorder="1" applyAlignment="1">
      <alignment horizontal="center" vertical="center"/>
    </xf>
    <xf numFmtId="0" fontId="35" fillId="7" borderId="44" xfId="0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5" xfId="0" applyNumberFormat="1" applyFill="1" applyBorder="1" applyAlignment="1">
      <alignment horizontal="center" vertical="center"/>
    </xf>
    <xf numFmtId="165" fontId="0" fillId="4" borderId="8" xfId="0" applyNumberFormat="1" applyFill="1" applyBorder="1" applyAlignment="1">
      <alignment horizontal="center" vertical="center"/>
    </xf>
    <xf numFmtId="10" fontId="36" fillId="4" borderId="11" xfId="2" applyNumberFormat="1" applyFont="1" applyFill="1" applyBorder="1" applyAlignment="1" applyProtection="1">
      <alignment horizontal="center" vertical="center"/>
    </xf>
    <xf numFmtId="10" fontId="36" fillId="4" borderId="40" xfId="2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165" fontId="2" fillId="4" borderId="58" xfId="0" applyNumberFormat="1" applyFont="1" applyFill="1" applyBorder="1" applyAlignment="1">
      <alignment horizontal="center" vertical="center"/>
    </xf>
    <xf numFmtId="10" fontId="36" fillId="4" borderId="58" xfId="2" applyNumberFormat="1" applyFont="1" applyFill="1" applyBorder="1" applyAlignment="1" applyProtection="1">
      <alignment horizontal="center" vertical="center"/>
    </xf>
    <xf numFmtId="10" fontId="36" fillId="4" borderId="59" xfId="2" applyNumberFormat="1" applyFont="1" applyFill="1" applyBorder="1" applyAlignment="1" applyProtection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wrapText="1"/>
    </xf>
    <xf numFmtId="166" fontId="33" fillId="7" borderId="53" xfId="0" quotePrefix="1" applyNumberFormat="1" applyFont="1" applyFill="1" applyBorder="1" applyAlignment="1">
      <alignment horizontal="center" vertical="center" wrapText="1"/>
    </xf>
    <xf numFmtId="4" fontId="14" fillId="0" borderId="19" xfId="0" applyNumberFormat="1" applyFont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9" fontId="0" fillId="0" borderId="0" xfId="0" applyNumberFormat="1"/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28" fillId="2" borderId="54" xfId="0" applyFont="1" applyFill="1" applyBorder="1" applyAlignment="1">
      <alignment horizontal="center" vertical="center" wrapText="1"/>
    </xf>
    <xf numFmtId="0" fontId="28" fillId="2" borderId="55" xfId="0" applyFont="1" applyFill="1" applyBorder="1" applyAlignment="1">
      <alignment horizontal="center" vertical="center" wrapText="1"/>
    </xf>
    <xf numFmtId="0" fontId="28" fillId="2" borderId="56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30" fillId="4" borderId="49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32" fillId="7" borderId="14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/>
    </xf>
    <xf numFmtId="0" fontId="37" fillId="6" borderId="4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4" fillId="0" borderId="32" xfId="0" applyFont="1" applyBorder="1" applyAlignment="1" applyProtection="1">
      <alignment horizontal="left" vertical="center" wrapText="1" indent="1"/>
      <protection locked="0"/>
    </xf>
    <xf numFmtId="0" fontId="14" fillId="0" borderId="23" xfId="0" applyFont="1" applyBorder="1" applyAlignment="1" applyProtection="1">
      <alignment horizontal="left" vertical="center" wrapText="1" indent="1"/>
      <protection locked="0"/>
    </xf>
    <xf numFmtId="0" fontId="14" fillId="0" borderId="24" xfId="0" applyFont="1" applyBorder="1" applyAlignment="1" applyProtection="1">
      <alignment horizontal="left" vertical="center" wrapText="1" indent="1"/>
      <protection locked="0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5" fillId="0" borderId="5" xfId="0" applyFont="1" applyBorder="1" applyAlignment="1" applyProtection="1">
      <alignment horizontal="left" vertical="center" wrapText="1" indent="1"/>
      <protection locked="0"/>
    </xf>
    <xf numFmtId="0" fontId="15" fillId="0" borderId="6" xfId="0" applyFont="1" applyBorder="1" applyAlignment="1" applyProtection="1">
      <alignment horizontal="left" vertical="center" wrapText="1" indent="1"/>
      <protection locked="0"/>
    </xf>
    <xf numFmtId="0" fontId="15" fillId="3" borderId="7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164" fontId="14" fillId="0" borderId="8" xfId="0" applyNumberFormat="1" applyFont="1" applyBorder="1" applyAlignment="1" applyProtection="1">
      <alignment horizontal="left" vertical="center" wrapText="1" indent="1"/>
      <protection locked="0"/>
    </xf>
    <xf numFmtId="164" fontId="14" fillId="0" borderId="9" xfId="0" applyNumberFormat="1" applyFont="1" applyBorder="1" applyAlignment="1" applyProtection="1">
      <alignment horizontal="left" vertical="center" wrapText="1" indent="1"/>
      <protection locked="0"/>
    </xf>
    <xf numFmtId="0" fontId="15" fillId="3" borderId="41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8" fillId="3" borderId="0" xfId="1" applyFont="1" applyFill="1" applyAlignment="1" applyProtection="1">
      <alignment horizontal="center" vertical="top"/>
    </xf>
    <xf numFmtId="0" fontId="12" fillId="3" borderId="0" xfId="0" applyFont="1" applyFill="1" applyAlignment="1">
      <alignment horizontal="center" vertical="top"/>
    </xf>
    <xf numFmtId="0" fontId="16" fillId="3" borderId="0" xfId="1" applyFont="1" applyFill="1" applyAlignment="1" applyProtection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15" fillId="0" borderId="6" xfId="0" applyFont="1" applyBorder="1" applyAlignment="1" applyProtection="1">
      <alignment horizontal="left" vertical="center" indent="1"/>
      <protection locked="0"/>
    </xf>
    <xf numFmtId="0" fontId="15" fillId="3" borderId="5" xfId="0" applyFont="1" applyFill="1" applyBorder="1" applyAlignment="1" applyProtection="1">
      <alignment horizontal="left" vertical="center" indent="1"/>
      <protection locked="0"/>
    </xf>
    <xf numFmtId="0" fontId="15" fillId="3" borderId="6" xfId="0" applyFont="1" applyFill="1" applyBorder="1" applyAlignment="1" applyProtection="1">
      <alignment horizontal="left" vertical="center" indent="1"/>
      <protection locked="0"/>
    </xf>
  </cellXfs>
  <cellStyles count="3">
    <cellStyle name="Hiperłącze" xfId="1" builtinId="8"/>
    <cellStyle name="Normalny" xfId="0" builtinId="0"/>
    <cellStyle name="Procentowy" xfId="2" builtinId="5"/>
  </cellStyles>
  <dxfs count="13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ep2\dokumenty\NOWY%20PROGRAM%20INTERREG%202021-2027\1.%20DOKUMENTY%20FMP\Za&#322;&#261;czniki%20do%20WoD\Wersja%202\1b.%20Bud&#380;et%20dla%20szerokiej%20grupy%20docelowej22.02.2024.xlsx" TargetMode="External"/><Relationship Id="rId1" Type="http://schemas.openxmlformats.org/officeDocument/2006/relationships/externalLinkPath" Target="1b.%20Bud&#380;et%20dla%20szerokiej%20grupy%20docelowej22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zem_Celkem"/>
      <sheetName val="Partner1"/>
      <sheetName val="Partner2"/>
      <sheetName val="Partner3"/>
      <sheetName val="Partner4"/>
      <sheetName val="Partner5"/>
      <sheetName val="texty a vzorce"/>
    </sheetNames>
    <sheetDataSet>
      <sheetData sheetId="0">
        <row r="6">
          <cell r="D6" t="str">
            <v>-</v>
          </cell>
          <cell r="E6">
            <v>0</v>
          </cell>
        </row>
        <row r="7">
          <cell r="D7" t="str">
            <v>-</v>
          </cell>
          <cell r="E7">
            <v>0</v>
          </cell>
        </row>
        <row r="8">
          <cell r="D8" t="str">
            <v>-</v>
          </cell>
          <cell r="E8">
            <v>0</v>
          </cell>
        </row>
        <row r="9">
          <cell r="D9" t="str">
            <v>-</v>
          </cell>
          <cell r="E9">
            <v>0</v>
          </cell>
        </row>
        <row r="10">
          <cell r="D10" t="str">
            <v>-</v>
          </cell>
          <cell r="E10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27"/>
  <sheetViews>
    <sheetView tabSelected="1" zoomScale="110" zoomScaleNormal="110" workbookViewId="0">
      <selection activeCell="C2" sqref="C2:F2"/>
    </sheetView>
  </sheetViews>
  <sheetFormatPr defaultColWidth="11.42578125" defaultRowHeight="15"/>
  <cols>
    <col min="1" max="1" width="2.28515625" customWidth="1"/>
    <col min="2" max="2" width="9.7109375" customWidth="1"/>
    <col min="3" max="3" width="26.42578125" customWidth="1"/>
    <col min="4" max="4" width="22" customWidth="1"/>
    <col min="5" max="5" width="23.7109375" customWidth="1"/>
    <col min="6" max="6" width="20.42578125" customWidth="1"/>
    <col min="7" max="7" width="17.7109375" customWidth="1"/>
    <col min="8" max="8" width="20.42578125" customWidth="1"/>
    <col min="9" max="9" width="2.28515625" customWidth="1"/>
  </cols>
  <sheetData>
    <row r="1" spans="1:9" ht="15.75" thickBot="1">
      <c r="A1" s="17"/>
      <c r="B1" s="18"/>
      <c r="C1" s="18"/>
      <c r="D1" s="18"/>
      <c r="E1" s="18"/>
      <c r="F1" s="18"/>
      <c r="G1" s="18"/>
      <c r="H1" s="18"/>
      <c r="I1" s="19"/>
    </row>
    <row r="2" spans="1:9" ht="29.25" customHeight="1">
      <c r="A2" s="20"/>
      <c r="B2" s="27"/>
      <c r="C2" s="115" t="s">
        <v>11</v>
      </c>
      <c r="D2" s="115"/>
      <c r="E2" s="115"/>
      <c r="F2" s="115"/>
      <c r="G2" s="28"/>
      <c r="H2" s="118"/>
      <c r="I2" s="21"/>
    </row>
    <row r="3" spans="1:9" ht="57" customHeight="1" thickBot="1">
      <c r="A3" s="20"/>
      <c r="B3" s="29"/>
      <c r="C3" s="114" t="str">
        <f>IF(ISBLANK(Partner1!E7), "-", Partner1!E7)</f>
        <v>-</v>
      </c>
      <c r="D3" s="114"/>
      <c r="E3" s="114"/>
      <c r="F3" s="114"/>
      <c r="G3" s="30"/>
      <c r="H3" s="118"/>
      <c r="I3" s="21"/>
    </row>
    <row r="4" spans="1:9" ht="55.5" customHeight="1" thickBot="1">
      <c r="A4" s="20"/>
      <c r="B4" s="116" t="s">
        <v>12</v>
      </c>
      <c r="C4" s="117"/>
      <c r="D4" s="77" t="s">
        <v>13</v>
      </c>
      <c r="E4" s="103" t="str">
        <f>IF(SUM(E6:E10)&gt;60000,"Obniż wartość EFRR do 60 tys EUR / Snížte hodnotu EFRR na 60 tisíc EUR","EFRR")</f>
        <v>EFRR</v>
      </c>
      <c r="F4" s="78" t="s">
        <v>9</v>
      </c>
      <c r="G4" s="79" t="s">
        <v>14</v>
      </c>
      <c r="H4" s="118"/>
      <c r="I4" s="21"/>
    </row>
    <row r="5" spans="1:9" ht="50.25" customHeight="1" thickBot="1">
      <c r="A5" s="20"/>
      <c r="B5" s="80"/>
      <c r="C5" s="81" t="s">
        <v>15</v>
      </c>
      <c r="D5" s="82">
        <f>SUM(D6:D10)</f>
        <v>0</v>
      </c>
      <c r="E5" s="83">
        <f>SUM(E6:E10)</f>
        <v>0</v>
      </c>
      <c r="F5" s="84" t="s">
        <v>10</v>
      </c>
      <c r="G5" s="85" t="str">
        <f>IF(OR(AND(E6&gt;0.01,E6&lt;1200),AND(E7&gt;0.01,E7&lt;1200),AND(E8&gt;0.01,E8&lt;1200),AND(E9&gt;0.01,E9&lt;1200),AND(E10&gt;0.01,E10&lt;1200)),wzorce!D25,wzorce!D28)</f>
        <v>-</v>
      </c>
      <c r="H5" s="118"/>
      <c r="I5" s="21"/>
    </row>
    <row r="6" spans="1:9" ht="39.75" customHeight="1">
      <c r="A6" s="20"/>
      <c r="B6" s="86" t="s">
        <v>4</v>
      </c>
      <c r="C6" s="95" t="str">
        <f>IF(ISBLANK(Partner1!$E$6), "-", Partner1!$E$6)</f>
        <v>-</v>
      </c>
      <c r="D6" s="89" t="str">
        <f>IF(Partner1!$G$61 = 0, "-", Partner1!$G$61)</f>
        <v>-</v>
      </c>
      <c r="E6" s="90">
        <f>IF(OR(ISERROR(D6), D6="-"), 0, IF(ROUND(D6*0.8,2)&gt;D6*0.8, ROUND(D6*0.8,2)-0.01, ROUND(D6*0.8,2)))</f>
        <v>0</v>
      </c>
      <c r="F6" s="93" t="str">
        <f>IF(E6=0, "-", ROUND(E6/$D$6,2))</f>
        <v>-</v>
      </c>
      <c r="G6" s="94" t="e">
        <f>E6/$E$5</f>
        <v>#DIV/0!</v>
      </c>
      <c r="H6" s="102" t="str">
        <f>IF(E6=0, "-", IF($E$6&lt;$E$5*0.1, "Podział na partnera musi być więcej jak 10% / Podíl na partnera musí být více jak 10%", "-"))</f>
        <v>-</v>
      </c>
      <c r="I6" s="21"/>
    </row>
    <row r="7" spans="1:9" ht="41.25" customHeight="1">
      <c r="A7" s="20"/>
      <c r="B7" s="87" t="s">
        <v>5</v>
      </c>
      <c r="C7" s="95" t="str">
        <f>IF(ISBLANK(Partner2!$E$6), "-", Partner2!$E$6)</f>
        <v>-</v>
      </c>
      <c r="D7" s="89" t="str">
        <f>IF(Partner2!$G$61 = 0, "-", Partner2!$G$61)</f>
        <v>-</v>
      </c>
      <c r="E7" s="91">
        <f t="shared" ref="E7:E10" si="0">IF(OR(ISERROR(D7), D7="-"), 0, IF(ROUND(D7*0.8,2)&gt;D7*0.8, ROUND(D7*0.8,2)-0.01, ROUND(D7*0.8,2)))</f>
        <v>0</v>
      </c>
      <c r="F7" s="93" t="str">
        <f>IF(E7=0, "-", ROUND(E7/$D$7,2))</f>
        <v>-</v>
      </c>
      <c r="G7" s="94" t="e">
        <f t="shared" ref="G7:G10" si="1">E7/$E$5</f>
        <v>#DIV/0!</v>
      </c>
      <c r="H7" s="96" t="str">
        <f>IF(E7=0, "-", IF($E$7&lt;$E$5*0.1, "Podział na partnera musi być więcej jak 10% / Podíl na partnera musí být více jak 10%", "-"))</f>
        <v>-</v>
      </c>
      <c r="I7" s="21"/>
    </row>
    <row r="8" spans="1:9" ht="47.25" customHeight="1">
      <c r="A8" s="20"/>
      <c r="B8" s="87" t="s">
        <v>6</v>
      </c>
      <c r="C8" s="95" t="str">
        <f>IF(ISBLANK(Partner3!$E$6), "-", Partner3!$E$6)</f>
        <v>-</v>
      </c>
      <c r="D8" s="89" t="str">
        <f>IF(Partner3!$G$61 = 0, "-", Partner3!$G$61)</f>
        <v>-</v>
      </c>
      <c r="E8" s="91">
        <f t="shared" si="0"/>
        <v>0</v>
      </c>
      <c r="F8" s="93" t="str">
        <f>IF(E8=0, "-", ROUND(E8/$D$8,2))</f>
        <v>-</v>
      </c>
      <c r="G8" s="94" t="e">
        <f t="shared" si="1"/>
        <v>#DIV/0!</v>
      </c>
      <c r="H8" s="96" t="str">
        <f>IF(E8=0, "-", IF($E$8&lt;$E$5*0.1, "Podział na partnera musi być więcej jak 10% / Podíl na partnera musí být více jak 10%", "-"))</f>
        <v>-</v>
      </c>
      <c r="I8" s="21"/>
    </row>
    <row r="9" spans="1:9" ht="39.75" customHeight="1">
      <c r="A9" s="20"/>
      <c r="B9" s="87" t="s">
        <v>7</v>
      </c>
      <c r="C9" s="95" t="str">
        <f>IF(ISBLANK(Partner4!$E$6), "-", Partner4!$E$6)</f>
        <v>-</v>
      </c>
      <c r="D9" s="89" t="str">
        <f>IF(Partner4!$G$61 = 0, "-", Partner4!$G$61)</f>
        <v>-</v>
      </c>
      <c r="E9" s="91">
        <f t="shared" si="0"/>
        <v>0</v>
      </c>
      <c r="F9" s="93" t="str">
        <f>IF(E9=0, "-", ROUND(E9/$D$9,2))</f>
        <v>-</v>
      </c>
      <c r="G9" s="94" t="e">
        <f t="shared" si="1"/>
        <v>#DIV/0!</v>
      </c>
      <c r="H9" s="96" t="str">
        <f>IF(E9=0, "-", IF($E$9&lt;$E$5*0.1, "Podział na partnera musi być więcej jak 10% / Podíl na partnera musí být více jak 10%", "-"))</f>
        <v>-</v>
      </c>
      <c r="I9" s="21"/>
    </row>
    <row r="10" spans="1:9" ht="36" customHeight="1" thickBot="1">
      <c r="A10" s="20"/>
      <c r="B10" s="88" t="s">
        <v>8</v>
      </c>
      <c r="C10" s="97" t="str">
        <f>IF(ISBLANK(Partner5!$E$6), "-", Partner5!$E$6)</f>
        <v>-</v>
      </c>
      <c r="D10" s="98" t="str">
        <f>IF(Partner5!$G$61 = 0, "-", Partner5!$G$61)</f>
        <v>-</v>
      </c>
      <c r="E10" s="92">
        <f t="shared" si="0"/>
        <v>0</v>
      </c>
      <c r="F10" s="99" t="str">
        <f>IF(E10=0, "-", ROUND(E10/$D$10,2))</f>
        <v>-</v>
      </c>
      <c r="G10" s="100" t="e">
        <f t="shared" si="1"/>
        <v>#DIV/0!</v>
      </c>
      <c r="H10" s="101" t="str">
        <f>IF(E10=0, "-", IF($E$10&lt;$E$5*0.1, "Podział na partnera musi być więcej jak 10% / Podíl na partnera musí být více jak 10%", "-"))</f>
        <v>-</v>
      </c>
      <c r="I10" s="21"/>
    </row>
    <row r="11" spans="1:9" ht="22.5" customHeight="1" thickBot="1">
      <c r="A11" s="22"/>
      <c r="B11" s="23"/>
      <c r="C11" s="23"/>
      <c r="D11" s="119" t="s">
        <v>30</v>
      </c>
      <c r="E11" s="119"/>
      <c r="F11" s="119"/>
      <c r="G11" s="23"/>
      <c r="H11" s="24"/>
      <c r="I11" s="25"/>
    </row>
    <row r="12" spans="1:9" ht="15.75" thickBot="1"/>
    <row r="13" spans="1:9" ht="54.75" customHeight="1" thickTop="1" thickBot="1">
      <c r="B13" s="111" t="s">
        <v>50</v>
      </c>
      <c r="C13" s="112"/>
      <c r="D13" s="112"/>
      <c r="E13" s="112"/>
      <c r="F13" s="112"/>
      <c r="G13" s="112"/>
      <c r="H13" s="113"/>
    </row>
    <row r="14" spans="1:9" ht="15.75" thickTop="1"/>
    <row r="27" spans="7:7">
      <c r="G27" s="26"/>
    </row>
  </sheetData>
  <sheetProtection algorithmName="SHA-512" hashValue="MTi7GraWnogCGqbOr9LBm7EVQoYuZhCEJA+0ttnny3rKrF6ikZHqllRM6LzPbKWCW4J8VtI4fZgE90/QGEGxIw==" saltValue="Ww5Tl3Dm4vq9BSI3gsaMZg==" spinCount="100000" sheet="1" objects="1" scenarios="1"/>
  <mergeCells count="6">
    <mergeCell ref="B13:H13"/>
    <mergeCell ref="C3:F3"/>
    <mergeCell ref="C2:F2"/>
    <mergeCell ref="B4:C4"/>
    <mergeCell ref="H2:H5"/>
    <mergeCell ref="D11:F11"/>
  </mergeCells>
  <phoneticPr fontId="11" type="noConversion"/>
  <conditionalFormatting sqref="F6:F10">
    <cfRule type="containsText" dxfId="12" priority="3" stopIfTrue="1" operator="containsText" text="dotaci">
      <formula>NOT(ISERROR(SEARCH("dotaci",F6)))</formula>
    </cfRule>
  </conditionalFormatting>
  <conditionalFormatting sqref="G5">
    <cfRule type="containsText" dxfId="11" priority="1" operator="containsText" text="EFRR">
      <formula>NOT(ISERROR(SEARCH("EFRR",G5)))</formula>
    </cfRule>
  </conditionalFormatting>
  <conditionalFormatting sqref="G6:G10">
    <cfRule type="cellIs" dxfId="10" priority="2" stopIfTrue="1" operator="between">
      <formula>0.01%</formula>
      <formula>0.1</formula>
    </cfRule>
  </conditionalFormatting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X73"/>
  <sheetViews>
    <sheetView topLeftCell="B6" zoomScale="80" zoomScaleNormal="80" workbookViewId="0">
      <selection activeCell="E16" sqref="E16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4.140625" style="1" customWidth="1"/>
    <col min="4" max="4" width="49.28515625" style="1" customWidth="1"/>
    <col min="5" max="5" width="98.28515625" style="1" customWidth="1"/>
    <col min="6" max="6" width="23.85546875" style="1" customWidth="1"/>
    <col min="7" max="7" width="22.42578125" style="1" customWidth="1"/>
    <col min="8" max="8" width="1.7109375" style="1" customWidth="1"/>
    <col min="9" max="9" width="8.710937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20"/>
      <c r="E1" s="121"/>
      <c r="F1" s="121"/>
      <c r="G1" s="121"/>
      <c r="H1" s="11"/>
    </row>
    <row r="2" spans="1:8" ht="33.950000000000003" customHeight="1">
      <c r="A2" s="31"/>
      <c r="B2" s="122" t="s">
        <v>42</v>
      </c>
      <c r="C2" s="123"/>
      <c r="D2" s="124"/>
      <c r="E2" s="124"/>
      <c r="F2" s="124"/>
      <c r="G2" s="125"/>
      <c r="H2" s="12"/>
    </row>
    <row r="3" spans="1:8" ht="36.950000000000003" customHeight="1">
      <c r="A3" s="31"/>
      <c r="B3" s="126" t="s">
        <v>43</v>
      </c>
      <c r="C3" s="127"/>
      <c r="D3" s="128"/>
      <c r="E3" s="128"/>
      <c r="F3" s="128"/>
      <c r="G3" s="129"/>
      <c r="H3" s="12"/>
    </row>
    <row r="4" spans="1:8" ht="50.1" customHeight="1" thickBot="1">
      <c r="A4" s="31"/>
      <c r="B4" s="130" t="s">
        <v>44</v>
      </c>
      <c r="C4" s="131"/>
      <c r="D4" s="132"/>
      <c r="E4" s="132"/>
      <c r="F4" s="132"/>
      <c r="G4" s="133"/>
      <c r="H4" s="13"/>
    </row>
    <row r="5" spans="1:8" ht="46.5" customHeight="1">
      <c r="A5" s="31"/>
      <c r="B5" s="134" t="s">
        <v>19</v>
      </c>
      <c r="C5" s="135"/>
      <c r="D5" s="136"/>
      <c r="E5" s="137"/>
      <c r="F5" s="138"/>
      <c r="G5" s="139"/>
      <c r="H5" s="10"/>
    </row>
    <row r="6" spans="1:8" ht="47.25" customHeight="1">
      <c r="A6" s="31"/>
      <c r="B6" s="143" t="s">
        <v>20</v>
      </c>
      <c r="C6" s="144"/>
      <c r="D6" s="145"/>
      <c r="E6" s="146"/>
      <c r="F6" s="146"/>
      <c r="G6" s="147"/>
      <c r="H6" s="9"/>
    </row>
    <row r="7" spans="1:8" ht="65.25" customHeight="1">
      <c r="A7" s="31"/>
      <c r="B7" s="143" t="s">
        <v>21</v>
      </c>
      <c r="C7" s="144"/>
      <c r="D7" s="145"/>
      <c r="E7" s="146"/>
      <c r="F7" s="146"/>
      <c r="G7" s="147"/>
      <c r="H7" s="9"/>
    </row>
    <row r="8" spans="1:8" ht="36.950000000000003" customHeight="1" outlineLevel="1" thickBot="1">
      <c r="A8" s="31"/>
      <c r="B8" s="148" t="s">
        <v>22</v>
      </c>
      <c r="C8" s="149"/>
      <c r="D8" s="150"/>
      <c r="E8" s="151">
        <v>4</v>
      </c>
      <c r="F8" s="151"/>
      <c r="G8" s="152"/>
      <c r="H8" s="8"/>
    </row>
    <row r="9" spans="1:8" ht="41.1" customHeight="1">
      <c r="A9" s="31"/>
      <c r="B9" s="156" t="s">
        <v>52</v>
      </c>
      <c r="C9" s="156"/>
      <c r="D9" s="156"/>
      <c r="E9" s="156"/>
      <c r="F9" s="156"/>
      <c r="G9" s="156"/>
      <c r="H9" s="3"/>
    </row>
    <row r="10" spans="1:8" ht="36.950000000000003" customHeight="1">
      <c r="A10" s="31"/>
      <c r="B10" s="156" t="s">
        <v>51</v>
      </c>
      <c r="C10" s="156"/>
      <c r="D10" s="156"/>
      <c r="E10" s="156"/>
      <c r="F10" s="156"/>
      <c r="G10" s="156"/>
      <c r="H10" s="3"/>
    </row>
    <row r="11" spans="1:8" ht="48" customHeight="1">
      <c r="A11" s="31"/>
      <c r="B11" s="157" t="s">
        <v>2</v>
      </c>
      <c r="C11" s="157"/>
      <c r="D11" s="158"/>
      <c r="E11" s="158"/>
      <c r="F11" s="158"/>
      <c r="G11" s="158"/>
      <c r="H11" s="4"/>
    </row>
    <row r="12" spans="1:8" ht="47.45" customHeight="1" thickBot="1">
      <c r="A12" s="31"/>
      <c r="B12" s="159" t="s">
        <v>45</v>
      </c>
      <c r="C12" s="159"/>
      <c r="D12" s="159"/>
      <c r="E12" s="159"/>
      <c r="F12" s="159"/>
      <c r="G12" s="159"/>
      <c r="H12" s="4"/>
    </row>
    <row r="13" spans="1:8" ht="39.950000000000003" customHeight="1" thickBot="1">
      <c r="A13" s="31"/>
      <c r="B13" s="160" t="s">
        <v>23</v>
      </c>
      <c r="C13" s="161"/>
      <c r="D13" s="161"/>
      <c r="E13" s="161"/>
      <c r="F13" s="161"/>
      <c r="G13" s="162"/>
      <c r="H13" s="5"/>
    </row>
    <row r="14" spans="1:8" ht="39.950000000000003" customHeight="1" thickBot="1">
      <c r="A14" s="31"/>
      <c r="B14" s="160" t="s">
        <v>24</v>
      </c>
      <c r="C14" s="161"/>
      <c r="D14" s="161"/>
      <c r="E14" s="161"/>
      <c r="F14" s="161"/>
      <c r="G14" s="162"/>
      <c r="H14" s="6"/>
    </row>
    <row r="15" spans="1:8" ht="100.5" customHeight="1" thickBot="1">
      <c r="A15" s="31"/>
      <c r="B15" s="32"/>
      <c r="C15" s="33" t="s">
        <v>47</v>
      </c>
      <c r="D15" s="34" t="s">
        <v>46</v>
      </c>
      <c r="E15" s="35" t="s">
        <v>54</v>
      </c>
      <c r="F15" s="36" t="s">
        <v>41</v>
      </c>
      <c r="G15" s="36" t="s">
        <v>3</v>
      </c>
      <c r="H15" s="7"/>
    </row>
    <row r="16" spans="1:8" ht="46.5" customHeight="1">
      <c r="A16" s="31"/>
      <c r="B16" s="37">
        <v>1</v>
      </c>
      <c r="C16" s="108"/>
      <c r="D16" s="74"/>
      <c r="E16" s="71"/>
      <c r="F16" s="104"/>
      <c r="G16" s="40">
        <f t="shared" ref="G16:G55" si="0">F16/$E$8</f>
        <v>0</v>
      </c>
      <c r="H16" s="15"/>
    </row>
    <row r="17" spans="1:8" ht="21">
      <c r="A17" s="31"/>
      <c r="B17" s="41">
        <v>2</v>
      </c>
      <c r="C17" s="110"/>
      <c r="D17" s="75"/>
      <c r="E17" s="72"/>
      <c r="F17" s="43"/>
      <c r="G17" s="44">
        <f t="shared" si="0"/>
        <v>0</v>
      </c>
      <c r="H17" s="15"/>
    </row>
    <row r="18" spans="1:8" ht="21">
      <c r="A18" s="31"/>
      <c r="B18" s="41">
        <v>3</v>
      </c>
      <c r="C18" s="109"/>
      <c r="D18" s="75"/>
      <c r="E18" s="72"/>
      <c r="F18" s="43"/>
      <c r="G18" s="44">
        <f t="shared" si="0"/>
        <v>0</v>
      </c>
      <c r="H18" s="15"/>
    </row>
    <row r="19" spans="1:8" ht="21">
      <c r="A19" s="31"/>
      <c r="B19" s="41">
        <v>4</v>
      </c>
      <c r="C19" s="110"/>
      <c r="D19" s="75"/>
      <c r="E19" s="72"/>
      <c r="F19" s="43"/>
      <c r="G19" s="44">
        <f t="shared" si="0"/>
        <v>0</v>
      </c>
      <c r="H19" s="15"/>
    </row>
    <row r="20" spans="1:8" ht="21">
      <c r="A20" s="31"/>
      <c r="B20" s="41">
        <v>5</v>
      </c>
      <c r="C20" s="109"/>
      <c r="D20" s="75"/>
      <c r="E20" s="72"/>
      <c r="F20" s="43"/>
      <c r="G20" s="44">
        <f t="shared" si="0"/>
        <v>0</v>
      </c>
      <c r="H20" s="15"/>
    </row>
    <row r="21" spans="1:8" ht="21">
      <c r="A21" s="31"/>
      <c r="B21" s="41">
        <v>6</v>
      </c>
      <c r="C21" s="110"/>
      <c r="D21" s="75"/>
      <c r="E21" s="72"/>
      <c r="F21" s="43"/>
      <c r="G21" s="44">
        <f t="shared" si="0"/>
        <v>0</v>
      </c>
      <c r="H21" s="15"/>
    </row>
    <row r="22" spans="1:8" ht="21">
      <c r="A22" s="31"/>
      <c r="B22" s="41">
        <v>7</v>
      </c>
      <c r="C22" s="109"/>
      <c r="D22" s="75"/>
      <c r="E22" s="72"/>
      <c r="F22" s="43"/>
      <c r="G22" s="44">
        <f t="shared" si="0"/>
        <v>0</v>
      </c>
      <c r="H22" s="15"/>
    </row>
    <row r="23" spans="1:8" ht="21">
      <c r="A23" s="31"/>
      <c r="B23" s="41">
        <v>8</v>
      </c>
      <c r="C23" s="110"/>
      <c r="D23" s="75"/>
      <c r="E23" s="72"/>
      <c r="F23" s="43"/>
      <c r="G23" s="44">
        <f t="shared" si="0"/>
        <v>0</v>
      </c>
      <c r="H23" s="15"/>
    </row>
    <row r="24" spans="1:8" ht="21">
      <c r="A24" s="31"/>
      <c r="B24" s="41">
        <v>9</v>
      </c>
      <c r="C24" s="109"/>
      <c r="D24" s="75"/>
      <c r="E24" s="72"/>
      <c r="F24" s="43"/>
      <c r="G24" s="44">
        <f t="shared" si="0"/>
        <v>0</v>
      </c>
      <c r="H24" s="15"/>
    </row>
    <row r="25" spans="1:8" ht="21">
      <c r="A25" s="31"/>
      <c r="B25" s="41">
        <v>10</v>
      </c>
      <c r="C25" s="110"/>
      <c r="D25" s="75"/>
      <c r="E25" s="72"/>
      <c r="F25" s="43"/>
      <c r="G25" s="44">
        <f t="shared" si="0"/>
        <v>0</v>
      </c>
      <c r="H25" s="15"/>
    </row>
    <row r="26" spans="1:8" ht="21">
      <c r="A26" s="31"/>
      <c r="B26" s="41">
        <v>11</v>
      </c>
      <c r="C26" s="109"/>
      <c r="D26" s="75"/>
      <c r="E26" s="72"/>
      <c r="F26" s="43"/>
      <c r="G26" s="44">
        <f t="shared" si="0"/>
        <v>0</v>
      </c>
      <c r="H26" s="15"/>
    </row>
    <row r="27" spans="1:8" ht="21">
      <c r="A27" s="31"/>
      <c r="B27" s="41">
        <v>12</v>
      </c>
      <c r="C27" s="110"/>
      <c r="D27" s="75"/>
      <c r="E27" s="72"/>
      <c r="F27" s="43"/>
      <c r="G27" s="44">
        <f t="shared" si="0"/>
        <v>0</v>
      </c>
      <c r="H27" s="15"/>
    </row>
    <row r="28" spans="1:8" ht="21">
      <c r="A28" s="31"/>
      <c r="B28" s="41">
        <v>13</v>
      </c>
      <c r="C28" s="109"/>
      <c r="D28" s="75"/>
      <c r="E28" s="72"/>
      <c r="F28" s="43"/>
      <c r="G28" s="44">
        <f t="shared" si="0"/>
        <v>0</v>
      </c>
      <c r="H28" s="15"/>
    </row>
    <row r="29" spans="1:8" ht="21">
      <c r="A29" s="31"/>
      <c r="B29" s="41">
        <v>14</v>
      </c>
      <c r="C29" s="110"/>
      <c r="D29" s="75"/>
      <c r="E29" s="72"/>
      <c r="F29" s="43"/>
      <c r="G29" s="44">
        <f t="shared" si="0"/>
        <v>0</v>
      </c>
      <c r="H29" s="15"/>
    </row>
    <row r="30" spans="1:8" ht="21">
      <c r="A30" s="31"/>
      <c r="B30" s="41">
        <v>15</v>
      </c>
      <c r="C30" s="109"/>
      <c r="D30" s="75"/>
      <c r="E30" s="72"/>
      <c r="F30" s="43"/>
      <c r="G30" s="44">
        <f t="shared" si="0"/>
        <v>0</v>
      </c>
      <c r="H30" s="15"/>
    </row>
    <row r="31" spans="1:8" ht="21">
      <c r="A31" s="31"/>
      <c r="B31" s="41">
        <v>16</v>
      </c>
      <c r="C31" s="110"/>
      <c r="D31" s="75"/>
      <c r="E31" s="72"/>
      <c r="F31" s="43"/>
      <c r="G31" s="44">
        <f t="shared" si="0"/>
        <v>0</v>
      </c>
      <c r="H31" s="15"/>
    </row>
    <row r="32" spans="1:8" ht="21">
      <c r="A32" s="31"/>
      <c r="B32" s="41">
        <v>17</v>
      </c>
      <c r="C32" s="109"/>
      <c r="D32" s="75"/>
      <c r="E32" s="72"/>
      <c r="F32" s="43"/>
      <c r="G32" s="44">
        <f t="shared" si="0"/>
        <v>0</v>
      </c>
      <c r="H32" s="15"/>
    </row>
    <row r="33" spans="1:8" ht="21">
      <c r="A33" s="31"/>
      <c r="B33" s="41">
        <v>18</v>
      </c>
      <c r="C33" s="110"/>
      <c r="D33" s="75"/>
      <c r="E33" s="72"/>
      <c r="F33" s="43"/>
      <c r="G33" s="44">
        <f t="shared" si="0"/>
        <v>0</v>
      </c>
      <c r="H33" s="15"/>
    </row>
    <row r="34" spans="1:8" ht="21">
      <c r="A34" s="31"/>
      <c r="B34" s="41">
        <v>19</v>
      </c>
      <c r="C34" s="109"/>
      <c r="D34" s="75"/>
      <c r="E34" s="72"/>
      <c r="F34" s="43"/>
      <c r="G34" s="44">
        <f t="shared" si="0"/>
        <v>0</v>
      </c>
      <c r="H34" s="15"/>
    </row>
    <row r="35" spans="1:8" ht="21">
      <c r="A35" s="31"/>
      <c r="B35" s="41">
        <v>20</v>
      </c>
      <c r="C35" s="110"/>
      <c r="D35" s="75"/>
      <c r="E35" s="72"/>
      <c r="F35" s="43"/>
      <c r="G35" s="44">
        <f t="shared" si="0"/>
        <v>0</v>
      </c>
      <c r="H35" s="15"/>
    </row>
    <row r="36" spans="1:8" ht="21">
      <c r="A36" s="31"/>
      <c r="B36" s="41">
        <v>21</v>
      </c>
      <c r="C36" s="109"/>
      <c r="D36" s="75"/>
      <c r="E36" s="72"/>
      <c r="F36" s="43"/>
      <c r="G36" s="44">
        <f t="shared" si="0"/>
        <v>0</v>
      </c>
      <c r="H36" s="15"/>
    </row>
    <row r="37" spans="1:8" ht="21">
      <c r="A37" s="31"/>
      <c r="B37" s="41">
        <v>22</v>
      </c>
      <c r="C37" s="110"/>
      <c r="D37" s="75"/>
      <c r="E37" s="72"/>
      <c r="F37" s="43"/>
      <c r="G37" s="44">
        <f t="shared" si="0"/>
        <v>0</v>
      </c>
      <c r="H37" s="15"/>
    </row>
    <row r="38" spans="1:8" ht="21">
      <c r="A38" s="31"/>
      <c r="B38" s="41">
        <v>23</v>
      </c>
      <c r="C38" s="109"/>
      <c r="D38" s="75"/>
      <c r="E38" s="72"/>
      <c r="F38" s="43"/>
      <c r="G38" s="44">
        <f t="shared" si="0"/>
        <v>0</v>
      </c>
      <c r="H38" s="15"/>
    </row>
    <row r="39" spans="1:8" ht="21">
      <c r="A39" s="31"/>
      <c r="B39" s="41">
        <v>24</v>
      </c>
      <c r="C39" s="110"/>
      <c r="D39" s="75"/>
      <c r="E39" s="72"/>
      <c r="F39" s="43"/>
      <c r="G39" s="44">
        <f t="shared" si="0"/>
        <v>0</v>
      </c>
      <c r="H39" s="15"/>
    </row>
    <row r="40" spans="1:8" ht="21">
      <c r="A40" s="31"/>
      <c r="B40" s="41">
        <v>25</v>
      </c>
      <c r="C40" s="109"/>
      <c r="D40" s="75"/>
      <c r="E40" s="72"/>
      <c r="F40" s="43"/>
      <c r="G40" s="44">
        <f t="shared" si="0"/>
        <v>0</v>
      </c>
      <c r="H40" s="15"/>
    </row>
    <row r="41" spans="1:8" ht="21">
      <c r="A41" s="31"/>
      <c r="B41" s="41">
        <v>26</v>
      </c>
      <c r="C41" s="110"/>
      <c r="D41" s="75"/>
      <c r="E41" s="72"/>
      <c r="F41" s="43"/>
      <c r="G41" s="44">
        <f t="shared" si="0"/>
        <v>0</v>
      </c>
      <c r="H41" s="15"/>
    </row>
    <row r="42" spans="1:8" ht="21">
      <c r="A42" s="31"/>
      <c r="B42" s="41">
        <v>27</v>
      </c>
      <c r="C42" s="109"/>
      <c r="D42" s="75"/>
      <c r="E42" s="72"/>
      <c r="F42" s="43"/>
      <c r="G42" s="44">
        <f t="shared" si="0"/>
        <v>0</v>
      </c>
      <c r="H42" s="15"/>
    </row>
    <row r="43" spans="1:8" ht="21">
      <c r="A43" s="31"/>
      <c r="B43" s="41">
        <v>28</v>
      </c>
      <c r="C43" s="110"/>
      <c r="D43" s="75"/>
      <c r="E43" s="72"/>
      <c r="F43" s="43"/>
      <c r="G43" s="44">
        <f t="shared" si="0"/>
        <v>0</v>
      </c>
      <c r="H43" s="15"/>
    </row>
    <row r="44" spans="1:8" ht="21">
      <c r="A44" s="31"/>
      <c r="B44" s="41">
        <v>29</v>
      </c>
      <c r="C44" s="109"/>
      <c r="D44" s="75"/>
      <c r="E44" s="72"/>
      <c r="F44" s="43"/>
      <c r="G44" s="44">
        <f t="shared" si="0"/>
        <v>0</v>
      </c>
      <c r="H44" s="15"/>
    </row>
    <row r="45" spans="1:8" ht="21">
      <c r="A45" s="31"/>
      <c r="B45" s="41">
        <v>30</v>
      </c>
      <c r="C45" s="110"/>
      <c r="D45" s="75"/>
      <c r="E45" s="72"/>
      <c r="F45" s="43"/>
      <c r="G45" s="44">
        <f t="shared" si="0"/>
        <v>0</v>
      </c>
      <c r="H45" s="15"/>
    </row>
    <row r="46" spans="1:8" ht="21">
      <c r="A46" s="31"/>
      <c r="B46" s="41">
        <v>31</v>
      </c>
      <c r="C46" s="109"/>
      <c r="D46" s="75"/>
      <c r="E46" s="72"/>
      <c r="F46" s="43"/>
      <c r="G46" s="44">
        <f t="shared" si="0"/>
        <v>0</v>
      </c>
      <c r="H46" s="15"/>
    </row>
    <row r="47" spans="1:8" ht="21">
      <c r="A47" s="31"/>
      <c r="B47" s="41">
        <v>32</v>
      </c>
      <c r="C47" s="110"/>
      <c r="D47" s="75"/>
      <c r="E47" s="72"/>
      <c r="F47" s="43"/>
      <c r="G47" s="44">
        <f t="shared" si="0"/>
        <v>0</v>
      </c>
      <c r="H47" s="15"/>
    </row>
    <row r="48" spans="1:8" ht="21">
      <c r="A48" s="31"/>
      <c r="B48" s="41">
        <v>33</v>
      </c>
      <c r="C48" s="109"/>
      <c r="D48" s="75"/>
      <c r="E48" s="72"/>
      <c r="F48" s="43"/>
      <c r="G48" s="44">
        <f t="shared" si="0"/>
        <v>0</v>
      </c>
      <c r="H48" s="15"/>
    </row>
    <row r="49" spans="1:8" ht="21">
      <c r="A49" s="31"/>
      <c r="B49" s="41">
        <v>34</v>
      </c>
      <c r="C49" s="110"/>
      <c r="D49" s="75"/>
      <c r="E49" s="72"/>
      <c r="F49" s="43"/>
      <c r="G49" s="44">
        <f t="shared" si="0"/>
        <v>0</v>
      </c>
      <c r="H49" s="15"/>
    </row>
    <row r="50" spans="1:8" ht="21">
      <c r="A50" s="31"/>
      <c r="B50" s="41">
        <v>35</v>
      </c>
      <c r="C50" s="109"/>
      <c r="D50" s="75"/>
      <c r="E50" s="72"/>
      <c r="F50" s="43"/>
      <c r="G50" s="44">
        <f t="shared" si="0"/>
        <v>0</v>
      </c>
      <c r="H50" s="15"/>
    </row>
    <row r="51" spans="1:8" ht="21">
      <c r="A51" s="31"/>
      <c r="B51" s="41">
        <v>36</v>
      </c>
      <c r="C51" s="110"/>
      <c r="D51" s="75"/>
      <c r="E51" s="72"/>
      <c r="F51" s="43"/>
      <c r="G51" s="44">
        <f t="shared" si="0"/>
        <v>0</v>
      </c>
      <c r="H51" s="15"/>
    </row>
    <row r="52" spans="1:8" ht="21">
      <c r="A52" s="31"/>
      <c r="B52" s="41">
        <v>37</v>
      </c>
      <c r="C52" s="109"/>
      <c r="D52" s="75"/>
      <c r="E52" s="72"/>
      <c r="F52" s="43"/>
      <c r="G52" s="44">
        <f t="shared" ref="G52:G53" si="1">F52/$E$8</f>
        <v>0</v>
      </c>
      <c r="H52" s="15"/>
    </row>
    <row r="53" spans="1:8" ht="21.75" thickBot="1">
      <c r="A53" s="31"/>
      <c r="B53" s="45">
        <v>38</v>
      </c>
      <c r="C53" s="110"/>
      <c r="D53" s="76"/>
      <c r="E53" s="73"/>
      <c r="F53" s="47"/>
      <c r="G53" s="48">
        <f t="shared" si="1"/>
        <v>0</v>
      </c>
      <c r="H53" s="15"/>
    </row>
    <row r="54" spans="1:8" ht="21">
      <c r="A54" s="31"/>
      <c r="B54" s="41">
        <v>39</v>
      </c>
      <c r="C54" s="109"/>
      <c r="D54" s="75"/>
      <c r="E54" s="72"/>
      <c r="F54" s="43"/>
      <c r="G54" s="44">
        <f t="shared" si="0"/>
        <v>0</v>
      </c>
      <c r="H54" s="15"/>
    </row>
    <row r="55" spans="1:8" ht="21.75" thickBot="1">
      <c r="A55" s="31"/>
      <c r="B55" s="45">
        <v>40</v>
      </c>
      <c r="C55" s="109"/>
      <c r="D55" s="76"/>
      <c r="E55" s="73"/>
      <c r="F55" s="47"/>
      <c r="G55" s="48">
        <f t="shared" si="0"/>
        <v>0</v>
      </c>
      <c r="H55" s="15"/>
    </row>
    <row r="56" spans="1:8" ht="39.950000000000003" customHeight="1" thickBot="1">
      <c r="A56" s="31"/>
      <c r="B56" s="153" t="s">
        <v>31</v>
      </c>
      <c r="C56" s="154"/>
      <c r="D56" s="154"/>
      <c r="E56" s="155"/>
      <c r="F56" s="49" t="s">
        <v>16</v>
      </c>
      <c r="G56" s="50"/>
      <c r="H56" s="15"/>
    </row>
    <row r="57" spans="1:8" ht="39.950000000000003" customHeight="1">
      <c r="A57" s="31"/>
      <c r="B57" s="140" t="s">
        <v>39</v>
      </c>
      <c r="C57" s="141"/>
      <c r="D57" s="141"/>
      <c r="E57" s="142"/>
      <c r="F57" s="51">
        <f>SUM(F16:F55)</f>
        <v>0</v>
      </c>
      <c r="G57" s="52">
        <f>SUM(G16:G56)</f>
        <v>0</v>
      </c>
      <c r="H57" s="14"/>
    </row>
    <row r="58" spans="1:8" ht="39.950000000000003" customHeight="1">
      <c r="A58" s="31"/>
      <c r="B58" s="163" t="s">
        <v>38</v>
      </c>
      <c r="C58" s="164"/>
      <c r="D58" s="164"/>
      <c r="E58" s="165"/>
      <c r="F58" s="53">
        <f>IF(F56="tak-ano ",F57*0.2,0)</f>
        <v>0</v>
      </c>
      <c r="G58" s="52">
        <f>F58/E8</f>
        <v>0</v>
      </c>
      <c r="H58" s="14"/>
    </row>
    <row r="59" spans="1:8" ht="39.950000000000003" customHeight="1">
      <c r="A59" s="31"/>
      <c r="B59" s="163" t="s">
        <v>37</v>
      </c>
      <c r="C59" s="164"/>
      <c r="D59" s="164"/>
      <c r="E59" s="165"/>
      <c r="F59" s="53">
        <f>F58*0.15</f>
        <v>0</v>
      </c>
      <c r="G59" s="52">
        <f>F59/E8</f>
        <v>0</v>
      </c>
      <c r="H59" s="14"/>
    </row>
    <row r="60" spans="1:8" ht="39.950000000000003" customHeight="1" thickBot="1">
      <c r="A60" s="31"/>
      <c r="B60" s="166" t="s">
        <v>36</v>
      </c>
      <c r="C60" s="167"/>
      <c r="D60" s="167"/>
      <c r="E60" s="168"/>
      <c r="F60" s="54">
        <f>F58*0.15</f>
        <v>0</v>
      </c>
      <c r="G60" s="55">
        <f>F60/E8</f>
        <v>0</v>
      </c>
      <c r="H60" s="14"/>
    </row>
    <row r="61" spans="1:8" ht="39.950000000000003" customHeight="1" thickBot="1">
      <c r="A61" s="31"/>
      <c r="B61" s="160" t="s">
        <v>35</v>
      </c>
      <c r="C61" s="161"/>
      <c r="D61" s="161"/>
      <c r="E61" s="162"/>
      <c r="F61" s="56">
        <f>SUM(F57:F60)</f>
        <v>0</v>
      </c>
      <c r="G61" s="57">
        <f>SUM(G57:G60)</f>
        <v>0</v>
      </c>
      <c r="H61" s="14"/>
    </row>
    <row r="62" spans="1:8" ht="11.25" customHeight="1" thickBot="1">
      <c r="A62" s="2"/>
      <c r="B62" s="2"/>
      <c r="C62" s="2"/>
      <c r="D62" s="2"/>
      <c r="E62" s="2"/>
      <c r="F62" s="2"/>
      <c r="G62" s="2"/>
      <c r="H62" s="2"/>
    </row>
    <row r="63" spans="1:8" ht="39.950000000000003" customHeight="1" thickBot="1">
      <c r="A63" s="2"/>
      <c r="B63" s="160" t="s">
        <v>34</v>
      </c>
      <c r="C63" s="161"/>
      <c r="D63" s="161"/>
      <c r="E63" s="161"/>
      <c r="F63" s="161"/>
      <c r="G63" s="162"/>
      <c r="H63" s="5"/>
    </row>
    <row r="64" spans="1:8" ht="39.950000000000003" customHeight="1" thickBot="1">
      <c r="A64" s="2"/>
      <c r="B64" s="169" t="s">
        <v>25</v>
      </c>
      <c r="C64" s="170"/>
      <c r="D64" s="171"/>
      <c r="E64" s="58" t="s">
        <v>33</v>
      </c>
      <c r="F64" s="36" t="s">
        <v>41</v>
      </c>
      <c r="G64" s="36" t="s">
        <v>3</v>
      </c>
      <c r="H64" s="7"/>
    </row>
    <row r="65" spans="1:8" ht="21">
      <c r="A65" s="2"/>
      <c r="B65" s="172"/>
      <c r="C65" s="173"/>
      <c r="D65" s="174"/>
      <c r="E65" s="38"/>
      <c r="F65" s="59"/>
      <c r="G65" s="60">
        <f>F65/$E$8</f>
        <v>0</v>
      </c>
      <c r="H65" s="15"/>
    </row>
    <row r="66" spans="1:8" ht="21">
      <c r="A66" s="2"/>
      <c r="B66" s="175"/>
      <c r="C66" s="176"/>
      <c r="D66" s="177"/>
      <c r="E66" s="42"/>
      <c r="F66" s="61"/>
      <c r="G66" s="62">
        <f>F66/$E$8</f>
        <v>0</v>
      </c>
      <c r="H66" s="15"/>
    </row>
    <row r="67" spans="1:8" ht="21">
      <c r="A67" s="2"/>
      <c r="B67" s="175"/>
      <c r="C67" s="176"/>
      <c r="D67" s="177"/>
      <c r="E67" s="42"/>
      <c r="F67" s="61"/>
      <c r="G67" s="62">
        <f>F67/$E$8</f>
        <v>0</v>
      </c>
      <c r="H67" s="15"/>
    </row>
    <row r="68" spans="1:8" ht="21.75" thickBot="1">
      <c r="A68" s="2"/>
      <c r="B68" s="178"/>
      <c r="C68" s="179"/>
      <c r="D68" s="180"/>
      <c r="E68" s="46"/>
      <c r="F68" s="63"/>
      <c r="G68" s="64">
        <f>F68/$E$8</f>
        <v>0</v>
      </c>
      <c r="H68" s="15"/>
    </row>
    <row r="69" spans="1:8" ht="26.25" customHeight="1" thickBot="1">
      <c r="A69" s="2"/>
      <c r="B69" s="160" t="s">
        <v>40</v>
      </c>
      <c r="C69" s="161"/>
      <c r="D69" s="161"/>
      <c r="E69" s="162"/>
      <c r="F69" s="65">
        <f>SUM(F65:F68)</f>
        <v>0</v>
      </c>
      <c r="G69" s="66">
        <f>SUM(G65:G68)</f>
        <v>0</v>
      </c>
      <c r="H69" s="14"/>
    </row>
    <row r="70" spans="1:8" ht="21.75" thickBot="1">
      <c r="A70" s="2"/>
      <c r="B70" s="31"/>
      <c r="C70" s="31"/>
      <c r="D70" s="67"/>
      <c r="E70" s="31"/>
      <c r="F70" s="68"/>
      <c r="G70" s="68"/>
      <c r="H70" s="15"/>
    </row>
    <row r="71" spans="1:8" ht="26.25" customHeight="1" thickBot="1">
      <c r="A71" s="2"/>
      <c r="B71" s="160" t="s">
        <v>29</v>
      </c>
      <c r="C71" s="161"/>
      <c r="D71" s="161"/>
      <c r="E71" s="162"/>
      <c r="F71" s="69">
        <f>F69+F61</f>
        <v>0</v>
      </c>
      <c r="G71" s="70">
        <f>G69+G61</f>
        <v>0</v>
      </c>
      <c r="H71" s="16"/>
    </row>
    <row r="72" spans="1:8" ht="9" customHeight="1">
      <c r="A72" s="2"/>
      <c r="B72" s="2"/>
      <c r="C72" s="2"/>
      <c r="D72" s="2"/>
      <c r="E72" s="2"/>
      <c r="F72" s="2"/>
      <c r="G72" s="2"/>
      <c r="H72" s="2"/>
    </row>
    <row r="73" spans="1:8" ht="39.950000000000003" customHeight="1"/>
  </sheetData>
  <mergeCells count="32">
    <mergeCell ref="B71:E71"/>
    <mergeCell ref="B58:E58"/>
    <mergeCell ref="B59:E59"/>
    <mergeCell ref="B60:E60"/>
    <mergeCell ref="B61:E61"/>
    <mergeCell ref="B63:G63"/>
    <mergeCell ref="B64:D64"/>
    <mergeCell ref="B65:D65"/>
    <mergeCell ref="B66:D66"/>
    <mergeCell ref="B67:D67"/>
    <mergeCell ref="B68:D68"/>
    <mergeCell ref="B69:E69"/>
    <mergeCell ref="B57:E57"/>
    <mergeCell ref="B6:D6"/>
    <mergeCell ref="E6:G6"/>
    <mergeCell ref="B7:D7"/>
    <mergeCell ref="E7:G7"/>
    <mergeCell ref="B8:D8"/>
    <mergeCell ref="E8:G8"/>
    <mergeCell ref="B56:E56"/>
    <mergeCell ref="B9:G9"/>
    <mergeCell ref="B10:G10"/>
    <mergeCell ref="B11:G11"/>
    <mergeCell ref="B12:G12"/>
    <mergeCell ref="B13:G13"/>
    <mergeCell ref="B14:G14"/>
    <mergeCell ref="D1:G1"/>
    <mergeCell ref="B2:G2"/>
    <mergeCell ref="B3:G3"/>
    <mergeCell ref="B4:G4"/>
    <mergeCell ref="B5:D5"/>
    <mergeCell ref="E5:G5"/>
  </mergeCells>
  <conditionalFormatting sqref="F56">
    <cfRule type="containsText" dxfId="9" priority="1" stopIfTrue="1" operator="containsText" text="Vyberte">
      <formula>NOT(ISERROR(SEARCH("Vyberte",F56)))</formula>
    </cfRule>
  </conditionalFormatting>
  <dataValidations count="1">
    <dataValidation type="list" allowBlank="1" showInputMessage="1" showErrorMessage="1" sqref="H5" xr:uid="{00000000-0002-0000-0100-000000000000}">
      <formula1>$K$7:$K$8</formula1>
    </dataValidation>
  </dataValidations>
  <hyperlinks>
    <hyperlink ref="B11" r:id="rId1" xr:uid="{00000000-0004-0000-0100-000000000000}"/>
  </hyperlinks>
  <pageMargins left="0.7" right="0.7" top="0.78740157499999996" bottom="0.78740157499999996" header="0.3" footer="0.3"/>
  <pageSetup paperSize="9" scale="36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stopIfTrue="1" operator="containsText" id="{F03C7A19-C731-8A41-B30E-7FB8920E6459}">
            <xm:f>NOT(ISERROR(SEARCH("-",G56)))</xm:f>
            <xm:f>"-"</xm:f>
            <x14:dxf>
              <fill>
                <patternFill>
                  <bgColor rgb="FFC00000"/>
                </patternFill>
              </fill>
            </x14:dxf>
          </x14:cfRule>
          <xm:sqref>G56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0F6E45-095D-4E8D-8597-4D1EE79231C1}">
          <x14:formula1>
            <xm:f>wzorce!$A$8:$A$10</xm:f>
          </x14:formula1>
          <xm:sqref>F56</xm:sqref>
        </x14:dataValidation>
        <x14:dataValidation type="list" allowBlank="1" showInputMessage="1" showErrorMessage="1" xr:uid="{434575B5-4853-4E0B-806B-6DB06BD13734}">
          <x14:formula1>
            <xm:f>wzorce!$A$1:$A$3</xm:f>
          </x14:formula1>
          <xm:sqref>E5:G5</xm:sqref>
        </x14:dataValidation>
        <x14:dataValidation type="list" allowBlank="1" showInputMessage="1" showErrorMessage="1" xr:uid="{604BEE2A-65A9-4B5B-9AE4-C286B7B4F544}">
          <x14:formula1>
            <xm:f>wzorce!$D$5:$D$7</xm:f>
          </x14:formula1>
          <xm:sqref>C16:C55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3"/>
  <sheetViews>
    <sheetView topLeftCell="A52" zoomScale="80" zoomScaleNormal="80" workbookViewId="0">
      <selection activeCell="E7" sqref="E7:G7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28515625" style="1" customWidth="1"/>
    <col min="4" max="4" width="52.85546875" style="1" customWidth="1"/>
    <col min="5" max="5" width="97" style="1" customWidth="1"/>
    <col min="6" max="6" width="23.85546875" style="1" customWidth="1"/>
    <col min="7" max="7" width="22.42578125" style="1" customWidth="1"/>
    <col min="8" max="8" width="1.7109375" style="1" customWidth="1"/>
    <col min="9" max="9" width="8.710937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20"/>
      <c r="E1" s="121"/>
      <c r="F1" s="121"/>
      <c r="G1" s="121"/>
      <c r="H1" s="11"/>
    </row>
    <row r="2" spans="1:8" ht="33.950000000000003" customHeight="1">
      <c r="A2" s="31"/>
      <c r="B2" s="122" t="s">
        <v>42</v>
      </c>
      <c r="C2" s="123"/>
      <c r="D2" s="124"/>
      <c r="E2" s="124"/>
      <c r="F2" s="124"/>
      <c r="G2" s="125"/>
      <c r="H2" s="12"/>
    </row>
    <row r="3" spans="1:8" ht="36.950000000000003" customHeight="1">
      <c r="A3" s="31"/>
      <c r="B3" s="126" t="s">
        <v>43</v>
      </c>
      <c r="C3" s="127"/>
      <c r="D3" s="128"/>
      <c r="E3" s="128"/>
      <c r="F3" s="128"/>
      <c r="G3" s="129"/>
      <c r="H3" s="12"/>
    </row>
    <row r="4" spans="1:8" ht="50.1" customHeight="1" thickBot="1">
      <c r="A4" s="31"/>
      <c r="B4" s="130" t="s">
        <v>44</v>
      </c>
      <c r="C4" s="131"/>
      <c r="D4" s="132"/>
      <c r="E4" s="132"/>
      <c r="F4" s="132"/>
      <c r="G4" s="133"/>
      <c r="H4" s="13"/>
    </row>
    <row r="5" spans="1:8" ht="47.25" customHeight="1">
      <c r="A5" s="31"/>
      <c r="B5" s="134" t="s">
        <v>19</v>
      </c>
      <c r="C5" s="135"/>
      <c r="D5" s="136"/>
      <c r="E5" s="137"/>
      <c r="F5" s="138"/>
      <c r="G5" s="139"/>
      <c r="H5" s="10"/>
    </row>
    <row r="6" spans="1:8" ht="51" customHeight="1">
      <c r="A6" s="31"/>
      <c r="B6" s="143" t="s">
        <v>20</v>
      </c>
      <c r="C6" s="144"/>
      <c r="D6" s="145"/>
      <c r="E6" s="181"/>
      <c r="F6" s="181"/>
      <c r="G6" s="182"/>
      <c r="H6" s="9"/>
    </row>
    <row r="7" spans="1:8" ht="63" customHeight="1">
      <c r="A7" s="31"/>
      <c r="B7" s="143" t="s">
        <v>21</v>
      </c>
      <c r="C7" s="144"/>
      <c r="D7" s="145"/>
      <c r="E7" s="183">
        <f>Partner1!E7</f>
        <v>0</v>
      </c>
      <c r="F7" s="183"/>
      <c r="G7" s="184"/>
      <c r="H7" s="9"/>
    </row>
    <row r="8" spans="1:8" ht="36.950000000000003" customHeight="1" outlineLevel="1" thickBot="1">
      <c r="A8" s="31"/>
      <c r="B8" s="148" t="s">
        <v>22</v>
      </c>
      <c r="C8" s="149"/>
      <c r="D8" s="150"/>
      <c r="E8" s="151">
        <v>4</v>
      </c>
      <c r="F8" s="151"/>
      <c r="G8" s="152"/>
      <c r="H8" s="8"/>
    </row>
    <row r="9" spans="1:8" ht="41.1" customHeight="1">
      <c r="A9" s="31"/>
      <c r="B9" s="156" t="s">
        <v>1</v>
      </c>
      <c r="C9" s="156"/>
      <c r="D9" s="156"/>
      <c r="E9" s="156"/>
      <c r="F9" s="156"/>
      <c r="G9" s="156"/>
      <c r="H9" s="3"/>
    </row>
    <row r="10" spans="1:8" ht="36.950000000000003" customHeight="1">
      <c r="A10" s="31"/>
      <c r="B10" s="156" t="s">
        <v>0</v>
      </c>
      <c r="C10" s="156"/>
      <c r="D10" s="156"/>
      <c r="E10" s="156"/>
      <c r="F10" s="156"/>
      <c r="G10" s="156"/>
      <c r="H10" s="3"/>
    </row>
    <row r="11" spans="1:8" ht="48" customHeight="1">
      <c r="A11" s="31"/>
      <c r="B11" s="157" t="s">
        <v>2</v>
      </c>
      <c r="C11" s="157"/>
      <c r="D11" s="158"/>
      <c r="E11" s="158"/>
      <c r="F11" s="158"/>
      <c r="G11" s="158"/>
      <c r="H11" s="4"/>
    </row>
    <row r="12" spans="1:8" ht="47.45" customHeight="1" thickBot="1">
      <c r="A12" s="31"/>
      <c r="B12" s="159" t="s">
        <v>45</v>
      </c>
      <c r="C12" s="159"/>
      <c r="D12" s="159"/>
      <c r="E12" s="159"/>
      <c r="F12" s="159"/>
      <c r="G12" s="159"/>
      <c r="H12" s="4"/>
    </row>
    <row r="13" spans="1:8" ht="39.950000000000003" customHeight="1" thickBot="1">
      <c r="A13" s="31"/>
      <c r="B13" s="160" t="s">
        <v>23</v>
      </c>
      <c r="C13" s="161"/>
      <c r="D13" s="161"/>
      <c r="E13" s="161"/>
      <c r="F13" s="161"/>
      <c r="G13" s="162"/>
      <c r="H13" s="5"/>
    </row>
    <row r="14" spans="1:8" ht="39.950000000000003" customHeight="1" thickBot="1">
      <c r="A14" s="31"/>
      <c r="B14" s="160" t="s">
        <v>24</v>
      </c>
      <c r="C14" s="161"/>
      <c r="D14" s="161"/>
      <c r="E14" s="161"/>
      <c r="F14" s="161"/>
      <c r="G14" s="162"/>
      <c r="H14" s="6"/>
    </row>
    <row r="15" spans="1:8" ht="105.75" customHeight="1" thickBot="1">
      <c r="A15" s="31"/>
      <c r="B15" s="32"/>
      <c r="C15" s="33" t="s">
        <v>47</v>
      </c>
      <c r="D15" s="34" t="s">
        <v>46</v>
      </c>
      <c r="E15" s="35" t="s">
        <v>55</v>
      </c>
      <c r="F15" s="36" t="s">
        <v>41</v>
      </c>
      <c r="G15" s="36" t="s">
        <v>3</v>
      </c>
      <c r="H15" s="7"/>
    </row>
    <row r="16" spans="1:8" ht="63" customHeight="1">
      <c r="A16" s="31"/>
      <c r="B16" s="37">
        <v>1</v>
      </c>
      <c r="C16" s="108"/>
      <c r="D16" s="74"/>
      <c r="E16" s="71"/>
      <c r="F16" s="39"/>
      <c r="G16" s="40">
        <f t="shared" ref="G16:G55" si="0">F16/$E$8</f>
        <v>0</v>
      </c>
      <c r="H16" s="15"/>
    </row>
    <row r="17" spans="1:8" ht="21">
      <c r="A17" s="31"/>
      <c r="B17" s="41">
        <v>2</v>
      </c>
      <c r="C17" s="110"/>
      <c r="D17" s="75"/>
      <c r="E17" s="72"/>
      <c r="F17" s="43"/>
      <c r="G17" s="44">
        <f t="shared" si="0"/>
        <v>0</v>
      </c>
      <c r="H17" s="15"/>
    </row>
    <row r="18" spans="1:8" ht="21">
      <c r="A18" s="31"/>
      <c r="B18" s="41">
        <v>3</v>
      </c>
      <c r="C18" s="109"/>
      <c r="D18" s="75"/>
      <c r="E18" s="72"/>
      <c r="F18" s="43"/>
      <c r="G18" s="44">
        <f t="shared" si="0"/>
        <v>0</v>
      </c>
      <c r="H18" s="15"/>
    </row>
    <row r="19" spans="1:8" ht="21">
      <c r="A19" s="31"/>
      <c r="B19" s="41">
        <v>4</v>
      </c>
      <c r="C19" s="110"/>
      <c r="D19" s="75"/>
      <c r="E19" s="72"/>
      <c r="F19" s="43"/>
      <c r="G19" s="44">
        <f t="shared" si="0"/>
        <v>0</v>
      </c>
      <c r="H19" s="15"/>
    </row>
    <row r="20" spans="1:8" ht="21">
      <c r="A20" s="31"/>
      <c r="B20" s="41">
        <v>5</v>
      </c>
      <c r="C20" s="109"/>
      <c r="D20" s="75"/>
      <c r="E20" s="72"/>
      <c r="F20" s="43"/>
      <c r="G20" s="44">
        <f t="shared" si="0"/>
        <v>0</v>
      </c>
      <c r="H20" s="15"/>
    </row>
    <row r="21" spans="1:8" ht="21">
      <c r="A21" s="31"/>
      <c r="B21" s="41">
        <v>6</v>
      </c>
      <c r="C21" s="110"/>
      <c r="D21" s="75"/>
      <c r="E21" s="72"/>
      <c r="F21" s="43"/>
      <c r="G21" s="44">
        <f t="shared" si="0"/>
        <v>0</v>
      </c>
      <c r="H21" s="15"/>
    </row>
    <row r="22" spans="1:8" ht="21">
      <c r="A22" s="31"/>
      <c r="B22" s="41">
        <v>7</v>
      </c>
      <c r="C22" s="109"/>
      <c r="D22" s="75"/>
      <c r="E22" s="72"/>
      <c r="F22" s="43"/>
      <c r="G22" s="44">
        <f t="shared" si="0"/>
        <v>0</v>
      </c>
      <c r="H22" s="15"/>
    </row>
    <row r="23" spans="1:8" ht="21">
      <c r="A23" s="31"/>
      <c r="B23" s="41">
        <v>8</v>
      </c>
      <c r="C23" s="110"/>
      <c r="D23" s="75"/>
      <c r="E23" s="72"/>
      <c r="F23" s="43"/>
      <c r="G23" s="44">
        <f t="shared" si="0"/>
        <v>0</v>
      </c>
      <c r="H23" s="15"/>
    </row>
    <row r="24" spans="1:8" ht="21">
      <c r="A24" s="31"/>
      <c r="B24" s="41">
        <v>9</v>
      </c>
      <c r="C24" s="109"/>
      <c r="D24" s="75"/>
      <c r="E24" s="72"/>
      <c r="F24" s="43"/>
      <c r="G24" s="44">
        <f t="shared" si="0"/>
        <v>0</v>
      </c>
      <c r="H24" s="15"/>
    </row>
    <row r="25" spans="1:8" ht="21">
      <c r="A25" s="31"/>
      <c r="B25" s="41">
        <v>10</v>
      </c>
      <c r="C25" s="110"/>
      <c r="D25" s="75"/>
      <c r="E25" s="72"/>
      <c r="F25" s="43"/>
      <c r="G25" s="44">
        <f t="shared" si="0"/>
        <v>0</v>
      </c>
      <c r="H25" s="15"/>
    </row>
    <row r="26" spans="1:8" ht="21">
      <c r="A26" s="31"/>
      <c r="B26" s="41">
        <v>11</v>
      </c>
      <c r="C26" s="109"/>
      <c r="D26" s="75"/>
      <c r="E26" s="72"/>
      <c r="F26" s="43"/>
      <c r="G26" s="44">
        <f t="shared" si="0"/>
        <v>0</v>
      </c>
      <c r="H26" s="15"/>
    </row>
    <row r="27" spans="1:8" ht="21">
      <c r="A27" s="31"/>
      <c r="B27" s="41">
        <v>12</v>
      </c>
      <c r="C27" s="110"/>
      <c r="D27" s="75"/>
      <c r="E27" s="72"/>
      <c r="F27" s="43"/>
      <c r="G27" s="44">
        <f t="shared" si="0"/>
        <v>0</v>
      </c>
      <c r="H27" s="15"/>
    </row>
    <row r="28" spans="1:8" ht="21">
      <c r="A28" s="31"/>
      <c r="B28" s="41">
        <v>13</v>
      </c>
      <c r="C28" s="109"/>
      <c r="D28" s="75"/>
      <c r="E28" s="72"/>
      <c r="F28" s="43"/>
      <c r="G28" s="44">
        <f t="shared" si="0"/>
        <v>0</v>
      </c>
      <c r="H28" s="15"/>
    </row>
    <row r="29" spans="1:8" ht="21">
      <c r="A29" s="31"/>
      <c r="B29" s="41">
        <v>14</v>
      </c>
      <c r="C29" s="110"/>
      <c r="D29" s="75"/>
      <c r="E29" s="72"/>
      <c r="F29" s="43"/>
      <c r="G29" s="44">
        <f t="shared" si="0"/>
        <v>0</v>
      </c>
      <c r="H29" s="15"/>
    </row>
    <row r="30" spans="1:8" ht="21">
      <c r="A30" s="31"/>
      <c r="B30" s="41">
        <v>15</v>
      </c>
      <c r="C30" s="109"/>
      <c r="D30" s="75"/>
      <c r="E30" s="72"/>
      <c r="F30" s="43"/>
      <c r="G30" s="44">
        <f t="shared" si="0"/>
        <v>0</v>
      </c>
      <c r="H30" s="15"/>
    </row>
    <row r="31" spans="1:8" ht="21">
      <c r="A31" s="31"/>
      <c r="B31" s="41">
        <v>16</v>
      </c>
      <c r="C31" s="110"/>
      <c r="D31" s="75"/>
      <c r="E31" s="72"/>
      <c r="F31" s="43"/>
      <c r="G31" s="44">
        <f t="shared" si="0"/>
        <v>0</v>
      </c>
      <c r="H31" s="15"/>
    </row>
    <row r="32" spans="1:8" ht="21">
      <c r="A32" s="31"/>
      <c r="B32" s="41">
        <v>17</v>
      </c>
      <c r="C32" s="109"/>
      <c r="D32" s="75"/>
      <c r="E32" s="72"/>
      <c r="F32" s="43"/>
      <c r="G32" s="44">
        <f t="shared" si="0"/>
        <v>0</v>
      </c>
      <c r="H32" s="15"/>
    </row>
    <row r="33" spans="1:8" ht="21">
      <c r="A33" s="31"/>
      <c r="B33" s="41">
        <v>18</v>
      </c>
      <c r="C33" s="110"/>
      <c r="D33" s="75"/>
      <c r="E33" s="72"/>
      <c r="F33" s="43"/>
      <c r="G33" s="44">
        <f t="shared" si="0"/>
        <v>0</v>
      </c>
      <c r="H33" s="15"/>
    </row>
    <row r="34" spans="1:8" ht="21">
      <c r="A34" s="31"/>
      <c r="B34" s="41">
        <v>19</v>
      </c>
      <c r="C34" s="109"/>
      <c r="D34" s="75"/>
      <c r="E34" s="72"/>
      <c r="F34" s="43"/>
      <c r="G34" s="44">
        <f t="shared" si="0"/>
        <v>0</v>
      </c>
      <c r="H34" s="15"/>
    </row>
    <row r="35" spans="1:8" ht="21">
      <c r="A35" s="31"/>
      <c r="B35" s="41">
        <v>20</v>
      </c>
      <c r="C35" s="110"/>
      <c r="D35" s="75"/>
      <c r="E35" s="72"/>
      <c r="F35" s="43"/>
      <c r="G35" s="44">
        <f t="shared" si="0"/>
        <v>0</v>
      </c>
      <c r="H35" s="15"/>
    </row>
    <row r="36" spans="1:8" ht="21">
      <c r="A36" s="31"/>
      <c r="B36" s="41">
        <v>21</v>
      </c>
      <c r="C36" s="109"/>
      <c r="D36" s="75"/>
      <c r="E36" s="72"/>
      <c r="F36" s="43"/>
      <c r="G36" s="44">
        <f t="shared" si="0"/>
        <v>0</v>
      </c>
      <c r="H36" s="15"/>
    </row>
    <row r="37" spans="1:8" ht="21">
      <c r="A37" s="31"/>
      <c r="B37" s="41">
        <v>22</v>
      </c>
      <c r="C37" s="110"/>
      <c r="D37" s="75"/>
      <c r="E37" s="72"/>
      <c r="F37" s="43"/>
      <c r="G37" s="44">
        <f t="shared" si="0"/>
        <v>0</v>
      </c>
      <c r="H37" s="15"/>
    </row>
    <row r="38" spans="1:8" ht="21">
      <c r="A38" s="31"/>
      <c r="B38" s="41">
        <v>23</v>
      </c>
      <c r="C38" s="109"/>
      <c r="D38" s="75"/>
      <c r="E38" s="72"/>
      <c r="F38" s="43"/>
      <c r="G38" s="44">
        <f t="shared" si="0"/>
        <v>0</v>
      </c>
      <c r="H38" s="15"/>
    </row>
    <row r="39" spans="1:8" ht="21">
      <c r="A39" s="31"/>
      <c r="B39" s="41">
        <v>24</v>
      </c>
      <c r="C39" s="110"/>
      <c r="D39" s="75"/>
      <c r="E39" s="72"/>
      <c r="F39" s="43"/>
      <c r="G39" s="44">
        <f t="shared" si="0"/>
        <v>0</v>
      </c>
      <c r="H39" s="15"/>
    </row>
    <row r="40" spans="1:8" ht="21">
      <c r="A40" s="31"/>
      <c r="B40" s="41">
        <v>25</v>
      </c>
      <c r="C40" s="109"/>
      <c r="D40" s="75"/>
      <c r="E40" s="72"/>
      <c r="F40" s="43"/>
      <c r="G40" s="44">
        <f t="shared" si="0"/>
        <v>0</v>
      </c>
      <c r="H40" s="15"/>
    </row>
    <row r="41" spans="1:8" ht="21">
      <c r="A41" s="31"/>
      <c r="B41" s="41">
        <v>26</v>
      </c>
      <c r="C41" s="110"/>
      <c r="D41" s="75"/>
      <c r="E41" s="72"/>
      <c r="F41" s="43"/>
      <c r="G41" s="44">
        <f t="shared" si="0"/>
        <v>0</v>
      </c>
      <c r="H41" s="15"/>
    </row>
    <row r="42" spans="1:8" ht="21">
      <c r="A42" s="31"/>
      <c r="B42" s="41">
        <v>27</v>
      </c>
      <c r="C42" s="109"/>
      <c r="D42" s="75"/>
      <c r="E42" s="72"/>
      <c r="F42" s="43"/>
      <c r="G42" s="44">
        <f t="shared" si="0"/>
        <v>0</v>
      </c>
      <c r="H42" s="15"/>
    </row>
    <row r="43" spans="1:8" ht="21">
      <c r="A43" s="31"/>
      <c r="B43" s="41">
        <v>28</v>
      </c>
      <c r="C43" s="110"/>
      <c r="D43" s="75"/>
      <c r="E43" s="72"/>
      <c r="F43" s="43"/>
      <c r="G43" s="44">
        <f t="shared" si="0"/>
        <v>0</v>
      </c>
      <c r="H43" s="15"/>
    </row>
    <row r="44" spans="1:8" ht="21">
      <c r="A44" s="31"/>
      <c r="B44" s="41">
        <v>29</v>
      </c>
      <c r="C44" s="109"/>
      <c r="D44" s="75"/>
      <c r="E44" s="72"/>
      <c r="F44" s="43"/>
      <c r="G44" s="44">
        <f t="shared" si="0"/>
        <v>0</v>
      </c>
      <c r="H44" s="15"/>
    </row>
    <row r="45" spans="1:8" ht="21">
      <c r="A45" s="31"/>
      <c r="B45" s="41">
        <v>30</v>
      </c>
      <c r="C45" s="110"/>
      <c r="D45" s="75"/>
      <c r="E45" s="72"/>
      <c r="F45" s="43"/>
      <c r="G45" s="44">
        <f t="shared" si="0"/>
        <v>0</v>
      </c>
      <c r="H45" s="15"/>
    </row>
    <row r="46" spans="1:8" ht="21">
      <c r="A46" s="31"/>
      <c r="B46" s="41">
        <v>31</v>
      </c>
      <c r="C46" s="109"/>
      <c r="D46" s="75"/>
      <c r="E46" s="72"/>
      <c r="F46" s="43"/>
      <c r="G46" s="44">
        <f t="shared" si="0"/>
        <v>0</v>
      </c>
      <c r="H46" s="15"/>
    </row>
    <row r="47" spans="1:8" ht="21">
      <c r="A47" s="31"/>
      <c r="B47" s="41">
        <v>32</v>
      </c>
      <c r="C47" s="110"/>
      <c r="D47" s="75"/>
      <c r="E47" s="72"/>
      <c r="F47" s="43"/>
      <c r="G47" s="44">
        <f t="shared" si="0"/>
        <v>0</v>
      </c>
      <c r="H47" s="15"/>
    </row>
    <row r="48" spans="1:8" ht="21">
      <c r="A48" s="31"/>
      <c r="B48" s="41">
        <v>33</v>
      </c>
      <c r="C48" s="109"/>
      <c r="D48" s="75"/>
      <c r="E48" s="72"/>
      <c r="F48" s="43"/>
      <c r="G48" s="44">
        <f t="shared" si="0"/>
        <v>0</v>
      </c>
      <c r="H48" s="15"/>
    </row>
    <row r="49" spans="1:10" ht="21">
      <c r="A49" s="31"/>
      <c r="B49" s="41">
        <v>34</v>
      </c>
      <c r="C49" s="110"/>
      <c r="D49" s="75"/>
      <c r="E49" s="72"/>
      <c r="F49" s="43"/>
      <c r="G49" s="44">
        <f t="shared" si="0"/>
        <v>0</v>
      </c>
      <c r="H49" s="15"/>
    </row>
    <row r="50" spans="1:10" ht="21">
      <c r="A50" s="31"/>
      <c r="B50" s="41">
        <v>35</v>
      </c>
      <c r="C50" s="109"/>
      <c r="D50" s="75"/>
      <c r="E50" s="72"/>
      <c r="F50" s="43"/>
      <c r="G50" s="44">
        <f t="shared" si="0"/>
        <v>0</v>
      </c>
      <c r="H50" s="15"/>
    </row>
    <row r="51" spans="1:10" ht="21">
      <c r="A51" s="31"/>
      <c r="B51" s="41">
        <v>36</v>
      </c>
      <c r="C51" s="110"/>
      <c r="D51" s="75"/>
      <c r="E51" s="72"/>
      <c r="F51" s="43"/>
      <c r="G51" s="44">
        <f t="shared" si="0"/>
        <v>0</v>
      </c>
      <c r="H51" s="15"/>
    </row>
    <row r="52" spans="1:10" ht="21">
      <c r="A52" s="31"/>
      <c r="B52" s="41">
        <v>37</v>
      </c>
      <c r="C52" s="109"/>
      <c r="D52" s="75"/>
      <c r="E52" s="72"/>
      <c r="F52" s="43"/>
      <c r="G52" s="44">
        <f t="shared" si="0"/>
        <v>0</v>
      </c>
      <c r="H52" s="15"/>
    </row>
    <row r="53" spans="1:10" ht="21.75" thickBot="1">
      <c r="A53" s="31"/>
      <c r="B53" s="45">
        <v>38</v>
      </c>
      <c r="C53" s="110"/>
      <c r="D53" s="76"/>
      <c r="E53" s="73"/>
      <c r="F53" s="47"/>
      <c r="G53" s="48">
        <f t="shared" si="0"/>
        <v>0</v>
      </c>
      <c r="H53" s="15"/>
    </row>
    <row r="54" spans="1:10" ht="21">
      <c r="A54" s="31"/>
      <c r="B54" s="41">
        <v>39</v>
      </c>
      <c r="C54" s="109"/>
      <c r="D54" s="75"/>
      <c r="E54" s="72"/>
      <c r="F54" s="43"/>
      <c r="G54" s="44">
        <f t="shared" si="0"/>
        <v>0</v>
      </c>
      <c r="H54" s="15"/>
    </row>
    <row r="55" spans="1:10" ht="21.75" thickBot="1">
      <c r="A55" s="31"/>
      <c r="B55" s="45">
        <v>40</v>
      </c>
      <c r="C55" s="109"/>
      <c r="D55" s="76"/>
      <c r="E55" s="73"/>
      <c r="F55" s="47"/>
      <c r="G55" s="48">
        <f t="shared" si="0"/>
        <v>0</v>
      </c>
      <c r="H55" s="15"/>
    </row>
    <row r="56" spans="1:10" ht="39.950000000000003" customHeight="1" thickBot="1">
      <c r="A56" s="31"/>
      <c r="B56" s="153" t="s">
        <v>48</v>
      </c>
      <c r="C56" s="154"/>
      <c r="D56" s="154"/>
      <c r="E56" s="155"/>
      <c r="F56" s="49" t="s">
        <v>16</v>
      </c>
      <c r="G56" s="50"/>
      <c r="H56" s="15"/>
    </row>
    <row r="57" spans="1:10" ht="39.950000000000003" customHeight="1">
      <c r="A57" s="31"/>
      <c r="B57" s="140" t="s">
        <v>26</v>
      </c>
      <c r="C57" s="141"/>
      <c r="D57" s="141"/>
      <c r="E57" s="142"/>
      <c r="F57" s="51">
        <f>SUM(F16:F55)</f>
        <v>0</v>
      </c>
      <c r="G57" s="52">
        <f>SUM(G16:G56)</f>
        <v>0</v>
      </c>
      <c r="H57" s="14"/>
      <c r="J57" s="105"/>
    </row>
    <row r="58" spans="1:10" ht="39.950000000000003" customHeight="1">
      <c r="A58" s="31"/>
      <c r="B58" s="163" t="s">
        <v>38</v>
      </c>
      <c r="C58" s="164"/>
      <c r="D58" s="164"/>
      <c r="E58" s="165"/>
      <c r="F58" s="53">
        <f>IF(F56="tak-ano ",F57*0.2,0)</f>
        <v>0</v>
      </c>
      <c r="G58" s="52">
        <f>F58/E8</f>
        <v>0</v>
      </c>
      <c r="H58" s="14"/>
    </row>
    <row r="59" spans="1:10" ht="39.950000000000003" customHeight="1">
      <c r="A59" s="31"/>
      <c r="B59" s="163" t="s">
        <v>37</v>
      </c>
      <c r="C59" s="164"/>
      <c r="D59" s="164"/>
      <c r="E59" s="165"/>
      <c r="F59" s="53">
        <f>F58*0.15</f>
        <v>0</v>
      </c>
      <c r="G59" s="52">
        <f>F59/E8</f>
        <v>0</v>
      </c>
      <c r="H59" s="14"/>
      <c r="J59" s="105"/>
    </row>
    <row r="60" spans="1:10" ht="39.950000000000003" customHeight="1" thickBot="1">
      <c r="A60" s="31"/>
      <c r="B60" s="166" t="s">
        <v>36</v>
      </c>
      <c r="C60" s="167"/>
      <c r="D60" s="167"/>
      <c r="E60" s="168"/>
      <c r="F60" s="54">
        <f>F58*0.15</f>
        <v>0</v>
      </c>
      <c r="G60" s="55">
        <f>F60/E8</f>
        <v>0</v>
      </c>
      <c r="H60" s="14"/>
    </row>
    <row r="61" spans="1:10" ht="39.950000000000003" customHeight="1" thickBot="1">
      <c r="A61" s="31"/>
      <c r="B61" s="160" t="s">
        <v>35</v>
      </c>
      <c r="C61" s="161"/>
      <c r="D61" s="161"/>
      <c r="E61" s="162"/>
      <c r="F61" s="56">
        <f>SUM(F57:F60)</f>
        <v>0</v>
      </c>
      <c r="G61" s="57">
        <f>SUM(G57:G60)</f>
        <v>0</v>
      </c>
      <c r="H61" s="14"/>
    </row>
    <row r="62" spans="1:10" ht="11.25" customHeight="1" thickBot="1">
      <c r="A62" s="2"/>
      <c r="B62" s="2"/>
      <c r="C62" s="2"/>
      <c r="D62" s="2"/>
      <c r="E62" s="2"/>
      <c r="F62" s="2"/>
      <c r="G62" s="2"/>
      <c r="H62" s="2"/>
    </row>
    <row r="63" spans="1:10" ht="39.950000000000003" customHeight="1" thickBot="1">
      <c r="A63" s="2"/>
      <c r="B63" s="160" t="s">
        <v>27</v>
      </c>
      <c r="C63" s="161"/>
      <c r="D63" s="161"/>
      <c r="E63" s="161"/>
      <c r="F63" s="161"/>
      <c r="G63" s="162"/>
      <c r="H63" s="5"/>
    </row>
    <row r="64" spans="1:10" ht="39.950000000000003" customHeight="1" thickBot="1">
      <c r="A64" s="2"/>
      <c r="B64" s="169" t="s">
        <v>46</v>
      </c>
      <c r="C64" s="170"/>
      <c r="D64" s="171"/>
      <c r="E64" s="58" t="s">
        <v>49</v>
      </c>
      <c r="F64" s="36" t="s">
        <v>41</v>
      </c>
      <c r="G64" s="36" t="s">
        <v>3</v>
      </c>
      <c r="H64" s="7"/>
    </row>
    <row r="65" spans="1:8" ht="21">
      <c r="A65" s="2"/>
      <c r="B65" s="172"/>
      <c r="C65" s="173"/>
      <c r="D65" s="174"/>
      <c r="E65" s="38"/>
      <c r="F65" s="59"/>
      <c r="G65" s="60">
        <f>F65/$E$8</f>
        <v>0</v>
      </c>
      <c r="H65" s="15"/>
    </row>
    <row r="66" spans="1:8" ht="21">
      <c r="A66" s="2"/>
      <c r="B66" s="175"/>
      <c r="C66" s="176"/>
      <c r="D66" s="177"/>
      <c r="E66" s="42"/>
      <c r="F66" s="61"/>
      <c r="G66" s="62">
        <f>F66/$E$8</f>
        <v>0</v>
      </c>
      <c r="H66" s="15"/>
    </row>
    <row r="67" spans="1:8" ht="21">
      <c r="A67" s="2"/>
      <c r="B67" s="175"/>
      <c r="C67" s="176"/>
      <c r="D67" s="177"/>
      <c r="E67" s="42"/>
      <c r="F67" s="61"/>
      <c r="G67" s="62">
        <f>F67/$E$8</f>
        <v>0</v>
      </c>
      <c r="H67" s="15"/>
    </row>
    <row r="68" spans="1:8" ht="21.75" thickBot="1">
      <c r="A68" s="2"/>
      <c r="B68" s="178"/>
      <c r="C68" s="179"/>
      <c r="D68" s="180"/>
      <c r="E68" s="46"/>
      <c r="F68" s="63"/>
      <c r="G68" s="64">
        <f>F68/$E$8</f>
        <v>0</v>
      </c>
      <c r="H68" s="15"/>
    </row>
    <row r="69" spans="1:8" ht="21.75" thickBot="1">
      <c r="A69" s="2"/>
      <c r="B69" s="160" t="s">
        <v>28</v>
      </c>
      <c r="C69" s="161"/>
      <c r="D69" s="161"/>
      <c r="E69" s="162"/>
      <c r="F69" s="65">
        <f>SUM(F65:F68)</f>
        <v>0</v>
      </c>
      <c r="G69" s="66">
        <f>SUM(G65:G68)</f>
        <v>0</v>
      </c>
      <c r="H69" s="14"/>
    </row>
    <row r="70" spans="1:8" ht="21.75" thickBot="1">
      <c r="A70" s="2"/>
      <c r="B70" s="31"/>
      <c r="C70" s="31"/>
      <c r="D70" s="67"/>
      <c r="E70" s="31"/>
      <c r="F70" s="68"/>
      <c r="G70" s="68"/>
      <c r="H70" s="15"/>
    </row>
    <row r="71" spans="1:8" ht="21.75" thickBot="1">
      <c r="A71" s="2"/>
      <c r="B71" s="160" t="s">
        <v>29</v>
      </c>
      <c r="C71" s="161"/>
      <c r="D71" s="161"/>
      <c r="E71" s="162"/>
      <c r="F71" s="69">
        <f>F69+F61</f>
        <v>0</v>
      </c>
      <c r="G71" s="70">
        <f>G69+G61</f>
        <v>0</v>
      </c>
      <c r="H71" s="16"/>
    </row>
    <row r="72" spans="1:8" ht="9" customHeight="1">
      <c r="A72" s="2"/>
      <c r="B72" s="2"/>
      <c r="C72" s="2"/>
      <c r="D72" s="2"/>
      <c r="E72" s="2"/>
      <c r="F72" s="2"/>
      <c r="G72" s="2"/>
      <c r="H72" s="2"/>
    </row>
    <row r="73" spans="1:8" ht="39.950000000000003" customHeight="1"/>
  </sheetData>
  <mergeCells count="32">
    <mergeCell ref="B69:E69"/>
    <mergeCell ref="B71:E71"/>
    <mergeCell ref="B63:G63"/>
    <mergeCell ref="B64:D64"/>
    <mergeCell ref="B65:D65"/>
    <mergeCell ref="B66:D66"/>
    <mergeCell ref="B67:D67"/>
    <mergeCell ref="B68:D68"/>
    <mergeCell ref="B61:E61"/>
    <mergeCell ref="B9:G9"/>
    <mergeCell ref="B10:G10"/>
    <mergeCell ref="B11:G11"/>
    <mergeCell ref="B12:G12"/>
    <mergeCell ref="B13:G13"/>
    <mergeCell ref="B14:G14"/>
    <mergeCell ref="B56:E56"/>
    <mergeCell ref="B57:E57"/>
    <mergeCell ref="B58:E58"/>
    <mergeCell ref="B59:E59"/>
    <mergeCell ref="B60:E60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6">
    <cfRule type="containsText" dxfId="7" priority="1" stopIfTrue="1" operator="containsText" text="Vyberte">
      <formula>NOT(ISERROR(SEARCH("Vyberte",F56)))</formula>
    </cfRule>
  </conditionalFormatting>
  <dataValidations count="1">
    <dataValidation type="list" allowBlank="1" showInputMessage="1" showErrorMessage="1" sqref="H5" xr:uid="{00000000-0002-0000-0200-000000000000}">
      <formula1>$K$7:$K$8</formula1>
    </dataValidation>
  </dataValidations>
  <hyperlinks>
    <hyperlink ref="B11" r:id="rId1" xr:uid="{00000000-0004-0000-0200-000000000000}"/>
  </hyperlinks>
  <pageMargins left="0.7" right="0.7" top="0.78740157499999996" bottom="0.78740157499999996" header="0.3" footer="0.3"/>
  <pageSetup paperSize="9" scale="36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8120333F-CC4D-4A29-B271-B45DE3D2B0F7}">
            <xm:f>NOT(ISERROR(SEARCH("-",G56)))</xm:f>
            <xm:f>"-"</xm:f>
            <x14:dxf>
              <fill>
                <patternFill>
                  <bgColor rgb="FFC00000"/>
                </patternFill>
              </fill>
            </x14:dxf>
          </x14:cfRule>
          <xm:sqref>G56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9E7209-5031-44CD-B568-8A4E89AED695}">
          <x14:formula1>
            <xm:f>wzorce!$A$8:$A$10</xm:f>
          </x14:formula1>
          <xm:sqref>F56</xm:sqref>
        </x14:dataValidation>
        <x14:dataValidation type="list" allowBlank="1" showInputMessage="1" showErrorMessage="1" xr:uid="{5A8906DB-D9DC-4250-9715-3941ABB3E8FB}">
          <x14:formula1>
            <xm:f>wzorce!$D$5:$D$7</xm:f>
          </x14:formula1>
          <xm:sqref>C16:C55</xm:sqref>
        </x14:dataValidation>
        <x14:dataValidation type="list" allowBlank="1" showInputMessage="1" showErrorMessage="1" xr:uid="{F3BBB81D-FA0F-42DD-B20F-7893F18792E0}">
          <x14:formula1>
            <xm:f>wzorce!$A$1:$A$3</xm:f>
          </x14:formula1>
          <xm:sqref>E5:G5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3"/>
  <sheetViews>
    <sheetView topLeftCell="A29" zoomScale="80" zoomScaleNormal="80" workbookViewId="0">
      <selection activeCell="G61" sqref="G61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28515625" style="1" customWidth="1"/>
    <col min="4" max="4" width="52.85546875" style="1" customWidth="1"/>
    <col min="5" max="5" width="96.85546875" style="1" customWidth="1"/>
    <col min="6" max="7" width="22.42578125" style="1" customWidth="1"/>
    <col min="8" max="8" width="1.7109375" style="1" customWidth="1"/>
    <col min="9" max="9" width="8.710937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20"/>
      <c r="E1" s="121"/>
      <c r="F1" s="121"/>
      <c r="G1" s="121"/>
      <c r="H1" s="11"/>
    </row>
    <row r="2" spans="1:8" ht="33.950000000000003" customHeight="1">
      <c r="A2" s="31"/>
      <c r="B2" s="122" t="s">
        <v>42</v>
      </c>
      <c r="C2" s="123"/>
      <c r="D2" s="124"/>
      <c r="E2" s="124"/>
      <c r="F2" s="124"/>
      <c r="G2" s="125"/>
      <c r="H2" s="12"/>
    </row>
    <row r="3" spans="1:8" ht="36.950000000000003" customHeight="1">
      <c r="A3" s="31"/>
      <c r="B3" s="126" t="s">
        <v>43</v>
      </c>
      <c r="C3" s="127"/>
      <c r="D3" s="128"/>
      <c r="E3" s="128"/>
      <c r="F3" s="128"/>
      <c r="G3" s="129"/>
      <c r="H3" s="12"/>
    </row>
    <row r="4" spans="1:8" ht="50.1" customHeight="1" thickBot="1">
      <c r="A4" s="31"/>
      <c r="B4" s="130" t="s">
        <v>44</v>
      </c>
      <c r="C4" s="131"/>
      <c r="D4" s="132"/>
      <c r="E4" s="132"/>
      <c r="F4" s="132"/>
      <c r="G4" s="133"/>
      <c r="H4" s="13"/>
    </row>
    <row r="5" spans="1:8" ht="48" customHeight="1">
      <c r="A5" s="31"/>
      <c r="B5" s="134" t="s">
        <v>19</v>
      </c>
      <c r="C5" s="135"/>
      <c r="D5" s="136"/>
      <c r="E5" s="137"/>
      <c r="F5" s="138"/>
      <c r="G5" s="139"/>
      <c r="H5" s="10"/>
    </row>
    <row r="6" spans="1:8" ht="62.25" customHeight="1">
      <c r="A6" s="31"/>
      <c r="B6" s="143" t="s">
        <v>20</v>
      </c>
      <c r="C6" s="144"/>
      <c r="D6" s="145"/>
      <c r="E6" s="181"/>
      <c r="F6" s="181"/>
      <c r="G6" s="182"/>
      <c r="H6" s="9"/>
    </row>
    <row r="7" spans="1:8" ht="63" customHeight="1">
      <c r="A7" s="31"/>
      <c r="B7" s="143" t="s">
        <v>21</v>
      </c>
      <c r="C7" s="144"/>
      <c r="D7" s="145"/>
      <c r="E7" s="183">
        <f>Partner1!E7</f>
        <v>0</v>
      </c>
      <c r="F7" s="183"/>
      <c r="G7" s="184"/>
      <c r="H7" s="9"/>
    </row>
    <row r="8" spans="1:8" ht="36.950000000000003" customHeight="1" outlineLevel="1" thickBot="1">
      <c r="A8" s="31"/>
      <c r="B8" s="148" t="s">
        <v>22</v>
      </c>
      <c r="C8" s="149"/>
      <c r="D8" s="150"/>
      <c r="E8" s="151">
        <v>4</v>
      </c>
      <c r="F8" s="151"/>
      <c r="G8" s="152"/>
      <c r="H8" s="8"/>
    </row>
    <row r="9" spans="1:8" ht="41.1" customHeight="1">
      <c r="A9" s="31"/>
      <c r="B9" s="156" t="s">
        <v>1</v>
      </c>
      <c r="C9" s="156"/>
      <c r="D9" s="156"/>
      <c r="E9" s="156"/>
      <c r="F9" s="156"/>
      <c r="G9" s="156"/>
      <c r="H9" s="3"/>
    </row>
    <row r="10" spans="1:8" ht="36.950000000000003" customHeight="1">
      <c r="A10" s="31"/>
      <c r="B10" s="156" t="s">
        <v>0</v>
      </c>
      <c r="C10" s="156"/>
      <c r="D10" s="156"/>
      <c r="E10" s="156"/>
      <c r="F10" s="156"/>
      <c r="G10" s="156"/>
      <c r="H10" s="3"/>
    </row>
    <row r="11" spans="1:8" ht="48" customHeight="1">
      <c r="A11" s="31"/>
      <c r="B11" s="157" t="s">
        <v>2</v>
      </c>
      <c r="C11" s="157"/>
      <c r="D11" s="158"/>
      <c r="E11" s="158"/>
      <c r="F11" s="158"/>
      <c r="G11" s="158"/>
      <c r="H11" s="4"/>
    </row>
    <row r="12" spans="1:8" ht="47.45" customHeight="1" thickBot="1">
      <c r="A12" s="31"/>
      <c r="B12" s="159" t="s">
        <v>45</v>
      </c>
      <c r="C12" s="159"/>
      <c r="D12" s="159"/>
      <c r="E12" s="159"/>
      <c r="F12" s="159"/>
      <c r="G12" s="159"/>
      <c r="H12" s="4"/>
    </row>
    <row r="13" spans="1:8" ht="39.950000000000003" customHeight="1" thickBot="1">
      <c r="A13" s="31"/>
      <c r="B13" s="160" t="s">
        <v>23</v>
      </c>
      <c r="C13" s="161"/>
      <c r="D13" s="161"/>
      <c r="E13" s="161"/>
      <c r="F13" s="161"/>
      <c r="G13" s="162"/>
      <c r="H13" s="5"/>
    </row>
    <row r="14" spans="1:8" ht="39.950000000000003" customHeight="1" thickBot="1">
      <c r="A14" s="31"/>
      <c r="B14" s="160" t="s">
        <v>24</v>
      </c>
      <c r="C14" s="161"/>
      <c r="D14" s="161"/>
      <c r="E14" s="161"/>
      <c r="F14" s="161"/>
      <c r="G14" s="162"/>
      <c r="H14" s="6"/>
    </row>
    <row r="15" spans="1:8" ht="108.75" customHeight="1" thickBot="1">
      <c r="A15" s="31"/>
      <c r="B15" s="32"/>
      <c r="C15" s="33" t="s">
        <v>47</v>
      </c>
      <c r="D15" s="34" t="s">
        <v>46</v>
      </c>
      <c r="E15" s="35" t="s">
        <v>56</v>
      </c>
      <c r="F15" s="36" t="s">
        <v>41</v>
      </c>
      <c r="G15" s="36" t="s">
        <v>3</v>
      </c>
      <c r="H15" s="7"/>
    </row>
    <row r="16" spans="1:8" ht="50.25" customHeight="1">
      <c r="A16" s="31"/>
      <c r="B16" s="37">
        <v>1</v>
      </c>
      <c r="C16" s="108"/>
      <c r="D16" s="74"/>
      <c r="E16" s="71"/>
      <c r="F16" s="39"/>
      <c r="G16" s="40">
        <f t="shared" ref="G16:G55" si="0">F16/$E$8</f>
        <v>0</v>
      </c>
      <c r="H16" s="15"/>
    </row>
    <row r="17" spans="1:8" ht="21">
      <c r="A17" s="31"/>
      <c r="B17" s="41">
        <v>2</v>
      </c>
      <c r="C17" s="110"/>
      <c r="D17" s="75"/>
      <c r="E17" s="72"/>
      <c r="F17" s="43"/>
      <c r="G17" s="44">
        <f t="shared" si="0"/>
        <v>0</v>
      </c>
      <c r="H17" s="15"/>
    </row>
    <row r="18" spans="1:8" ht="21">
      <c r="A18" s="31"/>
      <c r="B18" s="41">
        <v>3</v>
      </c>
      <c r="C18" s="109"/>
      <c r="D18" s="75"/>
      <c r="E18" s="72"/>
      <c r="F18" s="43"/>
      <c r="G18" s="44">
        <f t="shared" si="0"/>
        <v>0</v>
      </c>
      <c r="H18" s="15"/>
    </row>
    <row r="19" spans="1:8" ht="21">
      <c r="A19" s="31"/>
      <c r="B19" s="41">
        <v>4</v>
      </c>
      <c r="C19" s="110"/>
      <c r="D19" s="75"/>
      <c r="E19" s="72"/>
      <c r="F19" s="43"/>
      <c r="G19" s="44">
        <f t="shared" si="0"/>
        <v>0</v>
      </c>
      <c r="H19" s="15"/>
    </row>
    <row r="20" spans="1:8" ht="21">
      <c r="A20" s="31"/>
      <c r="B20" s="41">
        <v>5</v>
      </c>
      <c r="C20" s="109"/>
      <c r="D20" s="75"/>
      <c r="E20" s="72"/>
      <c r="F20" s="43"/>
      <c r="G20" s="44">
        <f t="shared" si="0"/>
        <v>0</v>
      </c>
      <c r="H20" s="15"/>
    </row>
    <row r="21" spans="1:8" ht="21">
      <c r="A21" s="31"/>
      <c r="B21" s="41">
        <v>6</v>
      </c>
      <c r="C21" s="110"/>
      <c r="D21" s="75"/>
      <c r="E21" s="72"/>
      <c r="F21" s="43"/>
      <c r="G21" s="44">
        <f t="shared" si="0"/>
        <v>0</v>
      </c>
      <c r="H21" s="15"/>
    </row>
    <row r="22" spans="1:8" ht="21">
      <c r="A22" s="31"/>
      <c r="B22" s="41">
        <v>7</v>
      </c>
      <c r="C22" s="109"/>
      <c r="D22" s="75"/>
      <c r="E22" s="72"/>
      <c r="F22" s="43"/>
      <c r="G22" s="44">
        <f t="shared" si="0"/>
        <v>0</v>
      </c>
      <c r="H22" s="15"/>
    </row>
    <row r="23" spans="1:8" ht="21">
      <c r="A23" s="31"/>
      <c r="B23" s="41">
        <v>8</v>
      </c>
      <c r="C23" s="110"/>
      <c r="D23" s="75"/>
      <c r="E23" s="72"/>
      <c r="F23" s="43"/>
      <c r="G23" s="44">
        <f t="shared" si="0"/>
        <v>0</v>
      </c>
      <c r="H23" s="15"/>
    </row>
    <row r="24" spans="1:8" ht="21">
      <c r="A24" s="31"/>
      <c r="B24" s="41">
        <v>9</v>
      </c>
      <c r="C24" s="109"/>
      <c r="D24" s="75"/>
      <c r="E24" s="72"/>
      <c r="F24" s="43"/>
      <c r="G24" s="44">
        <f t="shared" si="0"/>
        <v>0</v>
      </c>
      <c r="H24" s="15"/>
    </row>
    <row r="25" spans="1:8" ht="21">
      <c r="A25" s="31"/>
      <c r="B25" s="41">
        <v>10</v>
      </c>
      <c r="C25" s="110"/>
      <c r="D25" s="75"/>
      <c r="E25" s="72"/>
      <c r="F25" s="43"/>
      <c r="G25" s="44">
        <f t="shared" si="0"/>
        <v>0</v>
      </c>
      <c r="H25" s="15"/>
    </row>
    <row r="26" spans="1:8" ht="21">
      <c r="A26" s="31"/>
      <c r="B26" s="41">
        <v>11</v>
      </c>
      <c r="C26" s="109"/>
      <c r="D26" s="75"/>
      <c r="E26" s="72"/>
      <c r="F26" s="43"/>
      <c r="G26" s="44">
        <f t="shared" si="0"/>
        <v>0</v>
      </c>
      <c r="H26" s="15"/>
    </row>
    <row r="27" spans="1:8" ht="21">
      <c r="A27" s="31"/>
      <c r="B27" s="41">
        <v>12</v>
      </c>
      <c r="C27" s="110"/>
      <c r="D27" s="75"/>
      <c r="E27" s="72"/>
      <c r="F27" s="43"/>
      <c r="G27" s="44">
        <f t="shared" si="0"/>
        <v>0</v>
      </c>
      <c r="H27" s="15"/>
    </row>
    <row r="28" spans="1:8" ht="21">
      <c r="A28" s="31"/>
      <c r="B28" s="41">
        <v>13</v>
      </c>
      <c r="C28" s="109"/>
      <c r="D28" s="75"/>
      <c r="E28" s="72"/>
      <c r="F28" s="43"/>
      <c r="G28" s="44">
        <f t="shared" si="0"/>
        <v>0</v>
      </c>
      <c r="H28" s="15"/>
    </row>
    <row r="29" spans="1:8" ht="21">
      <c r="A29" s="31"/>
      <c r="B29" s="41">
        <v>14</v>
      </c>
      <c r="C29" s="110"/>
      <c r="D29" s="75"/>
      <c r="E29" s="72"/>
      <c r="F29" s="43"/>
      <c r="G29" s="44">
        <f t="shared" si="0"/>
        <v>0</v>
      </c>
      <c r="H29" s="15"/>
    </row>
    <row r="30" spans="1:8" ht="21">
      <c r="A30" s="31"/>
      <c r="B30" s="41">
        <v>15</v>
      </c>
      <c r="C30" s="109"/>
      <c r="D30" s="75"/>
      <c r="E30" s="72"/>
      <c r="F30" s="43"/>
      <c r="G30" s="44">
        <f t="shared" si="0"/>
        <v>0</v>
      </c>
      <c r="H30" s="15"/>
    </row>
    <row r="31" spans="1:8" ht="21">
      <c r="A31" s="31"/>
      <c r="B31" s="41">
        <v>16</v>
      </c>
      <c r="C31" s="110"/>
      <c r="D31" s="75"/>
      <c r="E31" s="72"/>
      <c r="F31" s="43"/>
      <c r="G31" s="44">
        <f t="shared" si="0"/>
        <v>0</v>
      </c>
      <c r="H31" s="15"/>
    </row>
    <row r="32" spans="1:8" ht="21">
      <c r="A32" s="31"/>
      <c r="B32" s="41">
        <v>17</v>
      </c>
      <c r="C32" s="109"/>
      <c r="D32" s="75"/>
      <c r="E32" s="72"/>
      <c r="F32" s="43"/>
      <c r="G32" s="44">
        <f t="shared" si="0"/>
        <v>0</v>
      </c>
      <c r="H32" s="15"/>
    </row>
    <row r="33" spans="1:8" ht="21">
      <c r="A33" s="31"/>
      <c r="B33" s="41">
        <v>18</v>
      </c>
      <c r="C33" s="110"/>
      <c r="D33" s="75"/>
      <c r="E33" s="72"/>
      <c r="F33" s="43"/>
      <c r="G33" s="44">
        <f t="shared" si="0"/>
        <v>0</v>
      </c>
      <c r="H33" s="15"/>
    </row>
    <row r="34" spans="1:8" ht="21">
      <c r="A34" s="31"/>
      <c r="B34" s="41">
        <v>19</v>
      </c>
      <c r="C34" s="109"/>
      <c r="D34" s="75"/>
      <c r="E34" s="72"/>
      <c r="F34" s="43"/>
      <c r="G34" s="44">
        <f t="shared" si="0"/>
        <v>0</v>
      </c>
      <c r="H34" s="15"/>
    </row>
    <row r="35" spans="1:8" ht="21">
      <c r="A35" s="31"/>
      <c r="B35" s="41">
        <v>20</v>
      </c>
      <c r="C35" s="110"/>
      <c r="D35" s="75"/>
      <c r="E35" s="72"/>
      <c r="F35" s="43"/>
      <c r="G35" s="44">
        <f t="shared" si="0"/>
        <v>0</v>
      </c>
      <c r="H35" s="15"/>
    </row>
    <row r="36" spans="1:8" ht="21">
      <c r="A36" s="31"/>
      <c r="B36" s="41">
        <v>21</v>
      </c>
      <c r="C36" s="109"/>
      <c r="D36" s="75"/>
      <c r="E36" s="72"/>
      <c r="F36" s="43"/>
      <c r="G36" s="44">
        <f t="shared" si="0"/>
        <v>0</v>
      </c>
      <c r="H36" s="15"/>
    </row>
    <row r="37" spans="1:8" ht="21">
      <c r="A37" s="31"/>
      <c r="B37" s="41">
        <v>22</v>
      </c>
      <c r="C37" s="110"/>
      <c r="D37" s="75"/>
      <c r="E37" s="72"/>
      <c r="F37" s="43"/>
      <c r="G37" s="44">
        <f t="shared" si="0"/>
        <v>0</v>
      </c>
      <c r="H37" s="15"/>
    </row>
    <row r="38" spans="1:8" ht="21">
      <c r="A38" s="31"/>
      <c r="B38" s="41">
        <v>23</v>
      </c>
      <c r="C38" s="109"/>
      <c r="D38" s="75"/>
      <c r="E38" s="72"/>
      <c r="F38" s="43"/>
      <c r="G38" s="44">
        <f t="shared" si="0"/>
        <v>0</v>
      </c>
      <c r="H38" s="15"/>
    </row>
    <row r="39" spans="1:8" ht="21">
      <c r="A39" s="31"/>
      <c r="B39" s="41">
        <v>24</v>
      </c>
      <c r="C39" s="110"/>
      <c r="D39" s="75"/>
      <c r="E39" s="72"/>
      <c r="F39" s="43"/>
      <c r="G39" s="44">
        <f t="shared" si="0"/>
        <v>0</v>
      </c>
      <c r="H39" s="15"/>
    </row>
    <row r="40" spans="1:8" ht="21">
      <c r="A40" s="31"/>
      <c r="B40" s="41">
        <v>25</v>
      </c>
      <c r="C40" s="109"/>
      <c r="D40" s="75"/>
      <c r="E40" s="72"/>
      <c r="F40" s="43"/>
      <c r="G40" s="44">
        <f t="shared" si="0"/>
        <v>0</v>
      </c>
      <c r="H40" s="15"/>
    </row>
    <row r="41" spans="1:8" ht="21">
      <c r="A41" s="31"/>
      <c r="B41" s="41">
        <v>26</v>
      </c>
      <c r="C41" s="110"/>
      <c r="D41" s="75"/>
      <c r="E41" s="72"/>
      <c r="F41" s="43"/>
      <c r="G41" s="44">
        <f t="shared" si="0"/>
        <v>0</v>
      </c>
      <c r="H41" s="15"/>
    </row>
    <row r="42" spans="1:8" ht="21">
      <c r="A42" s="31"/>
      <c r="B42" s="41">
        <v>27</v>
      </c>
      <c r="C42" s="109"/>
      <c r="D42" s="75"/>
      <c r="E42" s="72"/>
      <c r="F42" s="43"/>
      <c r="G42" s="44">
        <f t="shared" si="0"/>
        <v>0</v>
      </c>
      <c r="H42" s="15"/>
    </row>
    <row r="43" spans="1:8" ht="21">
      <c r="A43" s="31"/>
      <c r="B43" s="41">
        <v>28</v>
      </c>
      <c r="C43" s="110"/>
      <c r="D43" s="75"/>
      <c r="E43" s="72"/>
      <c r="F43" s="43"/>
      <c r="G43" s="44">
        <f t="shared" si="0"/>
        <v>0</v>
      </c>
      <c r="H43" s="15"/>
    </row>
    <row r="44" spans="1:8" ht="21">
      <c r="A44" s="31"/>
      <c r="B44" s="41">
        <v>29</v>
      </c>
      <c r="C44" s="109"/>
      <c r="D44" s="75"/>
      <c r="E44" s="72"/>
      <c r="F44" s="43"/>
      <c r="G44" s="44">
        <f t="shared" si="0"/>
        <v>0</v>
      </c>
      <c r="H44" s="15"/>
    </row>
    <row r="45" spans="1:8" ht="21">
      <c r="A45" s="31"/>
      <c r="B45" s="41">
        <v>30</v>
      </c>
      <c r="C45" s="110"/>
      <c r="D45" s="75"/>
      <c r="E45" s="72"/>
      <c r="F45" s="43"/>
      <c r="G45" s="44">
        <f t="shared" si="0"/>
        <v>0</v>
      </c>
      <c r="H45" s="15"/>
    </row>
    <row r="46" spans="1:8" ht="21">
      <c r="A46" s="31"/>
      <c r="B46" s="41">
        <v>31</v>
      </c>
      <c r="C46" s="109"/>
      <c r="D46" s="75"/>
      <c r="E46" s="72"/>
      <c r="F46" s="43"/>
      <c r="G46" s="44">
        <f t="shared" si="0"/>
        <v>0</v>
      </c>
      <c r="H46" s="15"/>
    </row>
    <row r="47" spans="1:8" ht="21">
      <c r="A47" s="31"/>
      <c r="B47" s="41">
        <v>32</v>
      </c>
      <c r="C47" s="110"/>
      <c r="D47" s="75"/>
      <c r="E47" s="72"/>
      <c r="F47" s="43"/>
      <c r="G47" s="44">
        <f t="shared" si="0"/>
        <v>0</v>
      </c>
      <c r="H47" s="15"/>
    </row>
    <row r="48" spans="1:8" ht="21">
      <c r="A48" s="31"/>
      <c r="B48" s="41">
        <v>33</v>
      </c>
      <c r="C48" s="109"/>
      <c r="D48" s="75"/>
      <c r="E48" s="72"/>
      <c r="F48" s="43"/>
      <c r="G48" s="44">
        <f t="shared" si="0"/>
        <v>0</v>
      </c>
      <c r="H48" s="15"/>
    </row>
    <row r="49" spans="1:8" ht="21">
      <c r="A49" s="31"/>
      <c r="B49" s="41">
        <v>34</v>
      </c>
      <c r="C49" s="110"/>
      <c r="D49" s="75"/>
      <c r="E49" s="72"/>
      <c r="F49" s="43"/>
      <c r="G49" s="44">
        <f t="shared" si="0"/>
        <v>0</v>
      </c>
      <c r="H49" s="15"/>
    </row>
    <row r="50" spans="1:8" ht="21">
      <c r="A50" s="31"/>
      <c r="B50" s="41">
        <v>35</v>
      </c>
      <c r="C50" s="109"/>
      <c r="D50" s="75"/>
      <c r="E50" s="72"/>
      <c r="F50" s="43"/>
      <c r="G50" s="44">
        <f t="shared" si="0"/>
        <v>0</v>
      </c>
      <c r="H50" s="15"/>
    </row>
    <row r="51" spans="1:8" ht="21">
      <c r="A51" s="31"/>
      <c r="B51" s="41">
        <v>36</v>
      </c>
      <c r="C51" s="110"/>
      <c r="D51" s="75"/>
      <c r="E51" s="72"/>
      <c r="F51" s="43"/>
      <c r="G51" s="44">
        <f t="shared" si="0"/>
        <v>0</v>
      </c>
      <c r="H51" s="15"/>
    </row>
    <row r="52" spans="1:8" ht="21">
      <c r="A52" s="31"/>
      <c r="B52" s="41">
        <v>37</v>
      </c>
      <c r="C52" s="109"/>
      <c r="D52" s="75"/>
      <c r="E52" s="72"/>
      <c r="F52" s="43"/>
      <c r="G52" s="44">
        <f t="shared" si="0"/>
        <v>0</v>
      </c>
      <c r="H52" s="15"/>
    </row>
    <row r="53" spans="1:8" ht="21.75" thickBot="1">
      <c r="A53" s="31"/>
      <c r="B53" s="45">
        <v>38</v>
      </c>
      <c r="C53" s="110"/>
      <c r="D53" s="76"/>
      <c r="E53" s="73"/>
      <c r="F53" s="47"/>
      <c r="G53" s="48">
        <f t="shared" si="0"/>
        <v>0</v>
      </c>
      <c r="H53" s="15"/>
    </row>
    <row r="54" spans="1:8" ht="21">
      <c r="A54" s="31"/>
      <c r="B54" s="41">
        <v>39</v>
      </c>
      <c r="C54" s="109"/>
      <c r="D54" s="75"/>
      <c r="E54" s="72"/>
      <c r="F54" s="43"/>
      <c r="G54" s="44">
        <f t="shared" si="0"/>
        <v>0</v>
      </c>
      <c r="H54" s="15"/>
    </row>
    <row r="55" spans="1:8" ht="21.75" thickBot="1">
      <c r="A55" s="31"/>
      <c r="B55" s="45">
        <v>40</v>
      </c>
      <c r="C55" s="109"/>
      <c r="D55" s="76"/>
      <c r="E55" s="73"/>
      <c r="F55" s="47"/>
      <c r="G55" s="48">
        <f t="shared" si="0"/>
        <v>0</v>
      </c>
      <c r="H55" s="15"/>
    </row>
    <row r="56" spans="1:8" ht="39.950000000000003" customHeight="1" thickBot="1">
      <c r="A56" s="31"/>
      <c r="B56" s="153" t="s">
        <v>48</v>
      </c>
      <c r="C56" s="154"/>
      <c r="D56" s="154"/>
      <c r="E56" s="155"/>
      <c r="F56" s="49" t="s">
        <v>16</v>
      </c>
      <c r="G56" s="50"/>
      <c r="H56" s="15"/>
    </row>
    <row r="57" spans="1:8" ht="39.950000000000003" customHeight="1">
      <c r="A57" s="31"/>
      <c r="B57" s="140" t="s">
        <v>26</v>
      </c>
      <c r="C57" s="141"/>
      <c r="D57" s="141"/>
      <c r="E57" s="142"/>
      <c r="F57" s="51">
        <f>SUM(F16:F55)</f>
        <v>0</v>
      </c>
      <c r="G57" s="52">
        <f>SUM(G16:G56)</f>
        <v>0</v>
      </c>
      <c r="H57" s="14"/>
    </row>
    <row r="58" spans="1:8" ht="39.950000000000003" customHeight="1">
      <c r="A58" s="31"/>
      <c r="B58" s="163" t="s">
        <v>38</v>
      </c>
      <c r="C58" s="164"/>
      <c r="D58" s="164"/>
      <c r="E58" s="165"/>
      <c r="F58" s="53">
        <f>IF(F56="tak-ano ",F57*0.2,0)</f>
        <v>0</v>
      </c>
      <c r="G58" s="52">
        <f>F58/E8</f>
        <v>0</v>
      </c>
      <c r="H58" s="14"/>
    </row>
    <row r="59" spans="1:8" ht="39.950000000000003" customHeight="1">
      <c r="A59" s="31"/>
      <c r="B59" s="163" t="s">
        <v>37</v>
      </c>
      <c r="C59" s="164"/>
      <c r="D59" s="164"/>
      <c r="E59" s="165"/>
      <c r="F59" s="53">
        <f>F58*0.15</f>
        <v>0</v>
      </c>
      <c r="G59" s="52">
        <f>F59/E8</f>
        <v>0</v>
      </c>
      <c r="H59" s="14"/>
    </row>
    <row r="60" spans="1:8" ht="39.950000000000003" customHeight="1" thickBot="1">
      <c r="A60" s="31"/>
      <c r="B60" s="166" t="s">
        <v>36</v>
      </c>
      <c r="C60" s="167"/>
      <c r="D60" s="167"/>
      <c r="E60" s="168"/>
      <c r="F60" s="54">
        <f>F58*0.15</f>
        <v>0</v>
      </c>
      <c r="G60" s="55">
        <f>F60/E8</f>
        <v>0</v>
      </c>
      <c r="H60" s="14"/>
    </row>
    <row r="61" spans="1:8" ht="39.950000000000003" customHeight="1" thickBot="1">
      <c r="A61" s="31"/>
      <c r="B61" s="160" t="s">
        <v>35</v>
      </c>
      <c r="C61" s="161"/>
      <c r="D61" s="161"/>
      <c r="E61" s="162"/>
      <c r="F61" s="56">
        <f>SUM(F57:F60)</f>
        <v>0</v>
      </c>
      <c r="G61" s="57">
        <f>SUM(G57:G60)</f>
        <v>0</v>
      </c>
      <c r="H61" s="14"/>
    </row>
    <row r="62" spans="1:8" ht="11.25" customHeight="1" thickBot="1">
      <c r="A62" s="2"/>
      <c r="B62" s="2"/>
      <c r="C62" s="2"/>
      <c r="D62" s="2"/>
      <c r="E62" s="2"/>
      <c r="F62" s="2"/>
      <c r="G62" s="2"/>
      <c r="H62" s="2"/>
    </row>
    <row r="63" spans="1:8" ht="39.950000000000003" customHeight="1" thickBot="1">
      <c r="A63" s="2"/>
      <c r="B63" s="160" t="s">
        <v>27</v>
      </c>
      <c r="C63" s="161"/>
      <c r="D63" s="161"/>
      <c r="E63" s="161"/>
      <c r="F63" s="161"/>
      <c r="G63" s="162"/>
      <c r="H63" s="5"/>
    </row>
    <row r="64" spans="1:8" ht="39.950000000000003" customHeight="1" thickBot="1">
      <c r="A64" s="2"/>
      <c r="B64" s="169" t="s">
        <v>46</v>
      </c>
      <c r="C64" s="170"/>
      <c r="D64" s="171"/>
      <c r="E64" s="58" t="s">
        <v>32</v>
      </c>
      <c r="F64" s="36" t="s">
        <v>41</v>
      </c>
      <c r="G64" s="36" t="s">
        <v>3</v>
      </c>
      <c r="H64" s="7"/>
    </row>
    <row r="65" spans="1:8" ht="21">
      <c r="A65" s="2"/>
      <c r="B65" s="172"/>
      <c r="C65" s="173"/>
      <c r="D65" s="174"/>
      <c r="E65" s="38"/>
      <c r="F65" s="59"/>
      <c r="G65" s="60">
        <f>F65/$E$8</f>
        <v>0</v>
      </c>
      <c r="H65" s="15"/>
    </row>
    <row r="66" spans="1:8" ht="21">
      <c r="A66" s="2"/>
      <c r="B66" s="175"/>
      <c r="C66" s="176"/>
      <c r="D66" s="177"/>
      <c r="E66" s="42"/>
      <c r="F66" s="61"/>
      <c r="G66" s="62">
        <f>F66/$E$8</f>
        <v>0</v>
      </c>
      <c r="H66" s="15"/>
    </row>
    <row r="67" spans="1:8" ht="21">
      <c r="A67" s="2"/>
      <c r="B67" s="175"/>
      <c r="C67" s="176"/>
      <c r="D67" s="177"/>
      <c r="E67" s="42"/>
      <c r="F67" s="61"/>
      <c r="G67" s="62">
        <f>F67/$E$8</f>
        <v>0</v>
      </c>
      <c r="H67" s="15"/>
    </row>
    <row r="68" spans="1:8" ht="21.75" thickBot="1">
      <c r="A68" s="2"/>
      <c r="B68" s="178"/>
      <c r="C68" s="179"/>
      <c r="D68" s="180"/>
      <c r="E68" s="46"/>
      <c r="F68" s="63"/>
      <c r="G68" s="64">
        <f>F68/$E$8</f>
        <v>0</v>
      </c>
      <c r="H68" s="15"/>
    </row>
    <row r="69" spans="1:8" ht="21.75" thickBot="1">
      <c r="A69" s="2"/>
      <c r="B69" s="160" t="s">
        <v>28</v>
      </c>
      <c r="C69" s="161"/>
      <c r="D69" s="161"/>
      <c r="E69" s="162"/>
      <c r="F69" s="65">
        <f>SUM(F65:F68)</f>
        <v>0</v>
      </c>
      <c r="G69" s="66">
        <f>SUM(G65:G68)</f>
        <v>0</v>
      </c>
      <c r="H69" s="14"/>
    </row>
    <row r="70" spans="1:8" ht="21.75" thickBot="1">
      <c r="A70" s="2"/>
      <c r="B70" s="31"/>
      <c r="C70" s="31"/>
      <c r="D70" s="67"/>
      <c r="E70" s="31"/>
      <c r="F70" s="68"/>
      <c r="G70" s="68"/>
      <c r="H70" s="15"/>
    </row>
    <row r="71" spans="1:8" ht="21.75" thickBot="1">
      <c r="A71" s="2"/>
      <c r="B71" s="160" t="s">
        <v>29</v>
      </c>
      <c r="C71" s="161"/>
      <c r="D71" s="161"/>
      <c r="E71" s="162"/>
      <c r="F71" s="69">
        <f>F69+F61</f>
        <v>0</v>
      </c>
      <c r="G71" s="70">
        <f>G69+G61</f>
        <v>0</v>
      </c>
      <c r="H71" s="16"/>
    </row>
    <row r="72" spans="1:8" ht="9" customHeight="1">
      <c r="A72" s="2"/>
      <c r="B72" s="2"/>
      <c r="C72" s="2"/>
      <c r="D72" s="2"/>
      <c r="E72" s="2"/>
      <c r="F72" s="2"/>
      <c r="G72" s="2"/>
      <c r="H72" s="2"/>
    </row>
    <row r="73" spans="1:8" ht="39.950000000000003" customHeight="1"/>
  </sheetData>
  <mergeCells count="32">
    <mergeCell ref="B69:E69"/>
    <mergeCell ref="B71:E71"/>
    <mergeCell ref="B63:G63"/>
    <mergeCell ref="B64:D64"/>
    <mergeCell ref="B65:D65"/>
    <mergeCell ref="B66:D66"/>
    <mergeCell ref="B67:D67"/>
    <mergeCell ref="B68:D68"/>
    <mergeCell ref="B61:E61"/>
    <mergeCell ref="B9:G9"/>
    <mergeCell ref="B10:G10"/>
    <mergeCell ref="B11:G11"/>
    <mergeCell ref="B12:G12"/>
    <mergeCell ref="B13:G13"/>
    <mergeCell ref="B14:G14"/>
    <mergeCell ref="B56:E56"/>
    <mergeCell ref="B57:E57"/>
    <mergeCell ref="B58:E58"/>
    <mergeCell ref="B59:E59"/>
    <mergeCell ref="B60:E60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6">
    <cfRule type="containsText" dxfId="5" priority="1" stopIfTrue="1" operator="containsText" text="Vyberte">
      <formula>NOT(ISERROR(SEARCH("Vyberte",F56)))</formula>
    </cfRule>
  </conditionalFormatting>
  <dataValidations count="1">
    <dataValidation type="list" allowBlank="1" showInputMessage="1" showErrorMessage="1" sqref="H5" xr:uid="{00000000-0002-0000-0300-000000000000}">
      <formula1>$K$7:$K$8</formula1>
    </dataValidation>
  </dataValidations>
  <hyperlinks>
    <hyperlink ref="B11" r:id="rId1" xr:uid="{00000000-0004-0000-0300-000000000000}"/>
  </hyperlinks>
  <pageMargins left="0.7" right="0.7" top="0.78740157499999996" bottom="0.78740157499999996" header="0.3" footer="0.3"/>
  <pageSetup paperSize="9" scale="36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839338D2-811A-4208-B300-B44B87F25FE5}">
            <xm:f>NOT(ISERROR(SEARCH("-",G56)))</xm:f>
            <xm:f>"-"</xm:f>
            <x14:dxf>
              <fill>
                <patternFill>
                  <bgColor rgb="FFC00000"/>
                </patternFill>
              </fill>
            </x14:dxf>
          </x14:cfRule>
          <xm:sqref>G56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F030D2-8FF9-4273-9296-DE10DD428001}">
          <x14:formula1>
            <xm:f>wzorce!$A$8:$A$10</xm:f>
          </x14:formula1>
          <xm:sqref>F56</xm:sqref>
        </x14:dataValidation>
        <x14:dataValidation type="list" allowBlank="1" showInputMessage="1" showErrorMessage="1" xr:uid="{4CEB4F2A-4E80-440E-800B-4AB152AD7B3B}">
          <x14:formula1>
            <xm:f>wzorce!$D$5:$D$7</xm:f>
          </x14:formula1>
          <xm:sqref>C16:C55</xm:sqref>
        </x14:dataValidation>
        <x14:dataValidation type="list" allowBlank="1" showInputMessage="1" showErrorMessage="1" xr:uid="{82D0D77B-CDEF-4380-8437-4DF4F80BA820}">
          <x14:formula1>
            <xm:f>wzorce!$A$1:$A$3</xm:f>
          </x14:formula1>
          <xm:sqref>E5:G5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73"/>
  <sheetViews>
    <sheetView zoomScale="80" zoomScaleNormal="80" workbookViewId="0">
      <selection activeCell="E5" sqref="E5:G5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28515625" style="1" customWidth="1"/>
    <col min="4" max="4" width="52.85546875" style="1" customWidth="1"/>
    <col min="5" max="5" width="96.140625" style="1" customWidth="1"/>
    <col min="6" max="7" width="22.42578125" style="1" customWidth="1"/>
    <col min="8" max="8" width="1.7109375" style="1" customWidth="1"/>
    <col min="9" max="9" width="8.710937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20"/>
      <c r="E1" s="121"/>
      <c r="F1" s="121"/>
      <c r="G1" s="121"/>
      <c r="H1" s="11"/>
    </row>
    <row r="2" spans="1:8" ht="33.950000000000003" customHeight="1">
      <c r="A2" s="31"/>
      <c r="B2" s="122" t="s">
        <v>42</v>
      </c>
      <c r="C2" s="123"/>
      <c r="D2" s="124"/>
      <c r="E2" s="124"/>
      <c r="F2" s="124"/>
      <c r="G2" s="125"/>
      <c r="H2" s="12"/>
    </row>
    <row r="3" spans="1:8" ht="36.950000000000003" customHeight="1">
      <c r="A3" s="31"/>
      <c r="B3" s="126" t="s">
        <v>43</v>
      </c>
      <c r="C3" s="127"/>
      <c r="D3" s="128"/>
      <c r="E3" s="128"/>
      <c r="F3" s="128"/>
      <c r="G3" s="129"/>
      <c r="H3" s="12"/>
    </row>
    <row r="4" spans="1:8" ht="50.1" customHeight="1" thickBot="1">
      <c r="A4" s="31"/>
      <c r="B4" s="130" t="s">
        <v>44</v>
      </c>
      <c r="C4" s="131"/>
      <c r="D4" s="132"/>
      <c r="E4" s="132"/>
      <c r="F4" s="132"/>
      <c r="G4" s="133"/>
      <c r="H4" s="13"/>
    </row>
    <row r="5" spans="1:8" ht="49.5" customHeight="1">
      <c r="A5" s="31"/>
      <c r="B5" s="134" t="s">
        <v>19</v>
      </c>
      <c r="C5" s="135"/>
      <c r="D5" s="136"/>
      <c r="E5" s="137"/>
      <c r="F5" s="138"/>
      <c r="G5" s="139"/>
      <c r="H5" s="10"/>
    </row>
    <row r="6" spans="1:8" ht="51" customHeight="1">
      <c r="A6" s="31"/>
      <c r="B6" s="143" t="s">
        <v>20</v>
      </c>
      <c r="C6" s="144"/>
      <c r="D6" s="145"/>
      <c r="E6" s="181"/>
      <c r="F6" s="181"/>
      <c r="G6" s="182"/>
      <c r="H6" s="9"/>
    </row>
    <row r="7" spans="1:8" ht="63" customHeight="1">
      <c r="A7" s="31"/>
      <c r="B7" s="143" t="s">
        <v>21</v>
      </c>
      <c r="C7" s="144"/>
      <c r="D7" s="145"/>
      <c r="E7" s="183">
        <f>Partner1!E7</f>
        <v>0</v>
      </c>
      <c r="F7" s="183"/>
      <c r="G7" s="184"/>
      <c r="H7" s="9"/>
    </row>
    <row r="8" spans="1:8" ht="36.950000000000003" customHeight="1" outlineLevel="1" thickBot="1">
      <c r="A8" s="31"/>
      <c r="B8" s="148" t="s">
        <v>22</v>
      </c>
      <c r="C8" s="149"/>
      <c r="D8" s="150"/>
      <c r="E8" s="151">
        <v>4</v>
      </c>
      <c r="F8" s="151"/>
      <c r="G8" s="152"/>
      <c r="H8" s="8"/>
    </row>
    <row r="9" spans="1:8" ht="41.1" customHeight="1">
      <c r="A9" s="31"/>
      <c r="B9" s="156" t="s">
        <v>1</v>
      </c>
      <c r="C9" s="156"/>
      <c r="D9" s="156"/>
      <c r="E9" s="156"/>
      <c r="F9" s="156"/>
      <c r="G9" s="156"/>
      <c r="H9" s="3"/>
    </row>
    <row r="10" spans="1:8" ht="36.950000000000003" customHeight="1">
      <c r="A10" s="31"/>
      <c r="B10" s="156" t="s">
        <v>0</v>
      </c>
      <c r="C10" s="156"/>
      <c r="D10" s="156"/>
      <c r="E10" s="156"/>
      <c r="F10" s="156"/>
      <c r="G10" s="156"/>
      <c r="H10" s="3"/>
    </row>
    <row r="11" spans="1:8" ht="48" customHeight="1">
      <c r="A11" s="31"/>
      <c r="B11" s="157" t="s">
        <v>2</v>
      </c>
      <c r="C11" s="157"/>
      <c r="D11" s="158"/>
      <c r="E11" s="158"/>
      <c r="F11" s="158"/>
      <c r="G11" s="158"/>
      <c r="H11" s="4"/>
    </row>
    <row r="12" spans="1:8" ht="47.45" customHeight="1" thickBot="1">
      <c r="A12" s="31"/>
      <c r="B12" s="159" t="s">
        <v>45</v>
      </c>
      <c r="C12" s="159"/>
      <c r="D12" s="159"/>
      <c r="E12" s="159"/>
      <c r="F12" s="159"/>
      <c r="G12" s="159"/>
      <c r="H12" s="4"/>
    </row>
    <row r="13" spans="1:8" ht="39.950000000000003" customHeight="1" thickBot="1">
      <c r="A13" s="31"/>
      <c r="B13" s="160" t="s">
        <v>23</v>
      </c>
      <c r="C13" s="161"/>
      <c r="D13" s="161"/>
      <c r="E13" s="161"/>
      <c r="F13" s="161"/>
      <c r="G13" s="162"/>
      <c r="H13" s="5"/>
    </row>
    <row r="14" spans="1:8" ht="39.950000000000003" customHeight="1" thickBot="1">
      <c r="A14" s="31"/>
      <c r="B14" s="160" t="s">
        <v>24</v>
      </c>
      <c r="C14" s="161"/>
      <c r="D14" s="161"/>
      <c r="E14" s="161"/>
      <c r="F14" s="161"/>
      <c r="G14" s="162"/>
      <c r="H14" s="6"/>
    </row>
    <row r="15" spans="1:8" ht="108" customHeight="1" thickBot="1">
      <c r="A15" s="31"/>
      <c r="B15" s="32"/>
      <c r="C15" s="33" t="s">
        <v>47</v>
      </c>
      <c r="D15" s="34" t="s">
        <v>46</v>
      </c>
      <c r="E15" s="35" t="s">
        <v>53</v>
      </c>
      <c r="F15" s="36" t="s">
        <v>41</v>
      </c>
      <c r="G15" s="36" t="s">
        <v>3</v>
      </c>
      <c r="H15" s="7"/>
    </row>
    <row r="16" spans="1:8" ht="57.75" customHeight="1">
      <c r="A16" s="31"/>
      <c r="B16" s="37">
        <v>1</v>
      </c>
      <c r="C16" s="108"/>
      <c r="D16" s="74"/>
      <c r="E16" s="71"/>
      <c r="F16" s="39"/>
      <c r="G16" s="40">
        <f t="shared" ref="G16:G55" si="0">F16/$E$8</f>
        <v>0</v>
      </c>
      <c r="H16" s="15"/>
    </row>
    <row r="17" spans="1:8" ht="21">
      <c r="A17" s="31"/>
      <c r="B17" s="41">
        <v>2</v>
      </c>
      <c r="C17" s="110"/>
      <c r="D17" s="75"/>
      <c r="E17" s="72"/>
      <c r="F17" s="43"/>
      <c r="G17" s="44">
        <f t="shared" si="0"/>
        <v>0</v>
      </c>
      <c r="H17" s="15"/>
    </row>
    <row r="18" spans="1:8" ht="21">
      <c r="A18" s="31"/>
      <c r="B18" s="41">
        <v>3</v>
      </c>
      <c r="C18" s="109"/>
      <c r="D18" s="75"/>
      <c r="E18" s="72"/>
      <c r="F18" s="43"/>
      <c r="G18" s="44">
        <f t="shared" si="0"/>
        <v>0</v>
      </c>
      <c r="H18" s="15"/>
    </row>
    <row r="19" spans="1:8" ht="21">
      <c r="A19" s="31"/>
      <c r="B19" s="41">
        <v>4</v>
      </c>
      <c r="C19" s="110"/>
      <c r="D19" s="75"/>
      <c r="E19" s="72"/>
      <c r="F19" s="43"/>
      <c r="G19" s="44">
        <f t="shared" si="0"/>
        <v>0</v>
      </c>
      <c r="H19" s="15"/>
    </row>
    <row r="20" spans="1:8" ht="21">
      <c r="A20" s="31"/>
      <c r="B20" s="41">
        <v>5</v>
      </c>
      <c r="C20" s="109"/>
      <c r="D20" s="75"/>
      <c r="E20" s="72"/>
      <c r="F20" s="43"/>
      <c r="G20" s="44">
        <f t="shared" si="0"/>
        <v>0</v>
      </c>
      <c r="H20" s="15"/>
    </row>
    <row r="21" spans="1:8" ht="21">
      <c r="A21" s="31"/>
      <c r="B21" s="41">
        <v>6</v>
      </c>
      <c r="C21" s="110"/>
      <c r="D21" s="75"/>
      <c r="E21" s="72"/>
      <c r="F21" s="43"/>
      <c r="G21" s="44">
        <f t="shared" si="0"/>
        <v>0</v>
      </c>
      <c r="H21" s="15"/>
    </row>
    <row r="22" spans="1:8" ht="21">
      <c r="A22" s="31"/>
      <c r="B22" s="41">
        <v>7</v>
      </c>
      <c r="C22" s="109"/>
      <c r="D22" s="75"/>
      <c r="E22" s="72"/>
      <c r="F22" s="43"/>
      <c r="G22" s="44">
        <f t="shared" si="0"/>
        <v>0</v>
      </c>
      <c r="H22" s="15"/>
    </row>
    <row r="23" spans="1:8" ht="21">
      <c r="A23" s="31"/>
      <c r="B23" s="41">
        <v>8</v>
      </c>
      <c r="C23" s="110"/>
      <c r="D23" s="75"/>
      <c r="E23" s="72"/>
      <c r="F23" s="43"/>
      <c r="G23" s="44">
        <f t="shared" si="0"/>
        <v>0</v>
      </c>
      <c r="H23" s="15"/>
    </row>
    <row r="24" spans="1:8" ht="21">
      <c r="A24" s="31"/>
      <c r="B24" s="41">
        <v>9</v>
      </c>
      <c r="C24" s="109"/>
      <c r="D24" s="75"/>
      <c r="E24" s="72"/>
      <c r="F24" s="43"/>
      <c r="G24" s="44">
        <f t="shared" si="0"/>
        <v>0</v>
      </c>
      <c r="H24" s="15"/>
    </row>
    <row r="25" spans="1:8" ht="21">
      <c r="A25" s="31"/>
      <c r="B25" s="41">
        <v>10</v>
      </c>
      <c r="C25" s="110"/>
      <c r="D25" s="75"/>
      <c r="E25" s="72"/>
      <c r="F25" s="43"/>
      <c r="G25" s="44">
        <f t="shared" si="0"/>
        <v>0</v>
      </c>
      <c r="H25" s="15"/>
    </row>
    <row r="26" spans="1:8" ht="21">
      <c r="A26" s="31"/>
      <c r="B26" s="41">
        <v>11</v>
      </c>
      <c r="C26" s="109"/>
      <c r="D26" s="75"/>
      <c r="E26" s="72"/>
      <c r="F26" s="43"/>
      <c r="G26" s="44">
        <f t="shared" si="0"/>
        <v>0</v>
      </c>
      <c r="H26" s="15"/>
    </row>
    <row r="27" spans="1:8" ht="21">
      <c r="A27" s="31"/>
      <c r="B27" s="41">
        <v>12</v>
      </c>
      <c r="C27" s="110"/>
      <c r="D27" s="75"/>
      <c r="E27" s="72"/>
      <c r="F27" s="43"/>
      <c r="G27" s="44">
        <f t="shared" si="0"/>
        <v>0</v>
      </c>
      <c r="H27" s="15"/>
    </row>
    <row r="28" spans="1:8" ht="21">
      <c r="A28" s="31"/>
      <c r="B28" s="41">
        <v>13</v>
      </c>
      <c r="C28" s="109"/>
      <c r="D28" s="75"/>
      <c r="E28" s="72"/>
      <c r="F28" s="43"/>
      <c r="G28" s="44">
        <f t="shared" si="0"/>
        <v>0</v>
      </c>
      <c r="H28" s="15"/>
    </row>
    <row r="29" spans="1:8" ht="21">
      <c r="A29" s="31"/>
      <c r="B29" s="41">
        <v>14</v>
      </c>
      <c r="C29" s="110"/>
      <c r="D29" s="75"/>
      <c r="E29" s="72"/>
      <c r="F29" s="43"/>
      <c r="G29" s="44">
        <f t="shared" si="0"/>
        <v>0</v>
      </c>
      <c r="H29" s="15"/>
    </row>
    <row r="30" spans="1:8" ht="21">
      <c r="A30" s="31"/>
      <c r="B30" s="41">
        <v>15</v>
      </c>
      <c r="C30" s="109"/>
      <c r="D30" s="75"/>
      <c r="E30" s="72"/>
      <c r="F30" s="43"/>
      <c r="G30" s="44">
        <f t="shared" si="0"/>
        <v>0</v>
      </c>
      <c r="H30" s="15"/>
    </row>
    <row r="31" spans="1:8" ht="21">
      <c r="A31" s="31"/>
      <c r="B31" s="41">
        <v>16</v>
      </c>
      <c r="C31" s="110"/>
      <c r="D31" s="75"/>
      <c r="E31" s="72"/>
      <c r="F31" s="43"/>
      <c r="G31" s="44">
        <f t="shared" si="0"/>
        <v>0</v>
      </c>
      <c r="H31" s="15"/>
    </row>
    <row r="32" spans="1:8" ht="21">
      <c r="A32" s="31"/>
      <c r="B32" s="41">
        <v>17</v>
      </c>
      <c r="C32" s="109"/>
      <c r="D32" s="75"/>
      <c r="E32" s="72"/>
      <c r="F32" s="43"/>
      <c r="G32" s="44">
        <f t="shared" si="0"/>
        <v>0</v>
      </c>
      <c r="H32" s="15"/>
    </row>
    <row r="33" spans="1:8" ht="21">
      <c r="A33" s="31"/>
      <c r="B33" s="41">
        <v>18</v>
      </c>
      <c r="C33" s="110"/>
      <c r="D33" s="75"/>
      <c r="E33" s="72"/>
      <c r="F33" s="43"/>
      <c r="G33" s="44">
        <f t="shared" si="0"/>
        <v>0</v>
      </c>
      <c r="H33" s="15"/>
    </row>
    <row r="34" spans="1:8" ht="21">
      <c r="A34" s="31"/>
      <c r="B34" s="41">
        <v>19</v>
      </c>
      <c r="C34" s="109"/>
      <c r="D34" s="75"/>
      <c r="E34" s="72"/>
      <c r="F34" s="43"/>
      <c r="G34" s="44">
        <f t="shared" si="0"/>
        <v>0</v>
      </c>
      <c r="H34" s="15"/>
    </row>
    <row r="35" spans="1:8" ht="21">
      <c r="A35" s="31"/>
      <c r="B35" s="41">
        <v>20</v>
      </c>
      <c r="C35" s="110"/>
      <c r="D35" s="75"/>
      <c r="E35" s="72"/>
      <c r="F35" s="43"/>
      <c r="G35" s="44">
        <f t="shared" si="0"/>
        <v>0</v>
      </c>
      <c r="H35" s="15"/>
    </row>
    <row r="36" spans="1:8" ht="21">
      <c r="A36" s="31"/>
      <c r="B36" s="41">
        <v>21</v>
      </c>
      <c r="C36" s="109"/>
      <c r="D36" s="75"/>
      <c r="E36" s="72"/>
      <c r="F36" s="43"/>
      <c r="G36" s="44">
        <f t="shared" si="0"/>
        <v>0</v>
      </c>
      <c r="H36" s="15"/>
    </row>
    <row r="37" spans="1:8" ht="21">
      <c r="A37" s="31"/>
      <c r="B37" s="41">
        <v>22</v>
      </c>
      <c r="C37" s="110"/>
      <c r="D37" s="75"/>
      <c r="E37" s="72"/>
      <c r="F37" s="43"/>
      <c r="G37" s="44">
        <f t="shared" si="0"/>
        <v>0</v>
      </c>
      <c r="H37" s="15"/>
    </row>
    <row r="38" spans="1:8" ht="21">
      <c r="A38" s="31"/>
      <c r="B38" s="41">
        <v>23</v>
      </c>
      <c r="C38" s="109"/>
      <c r="D38" s="75"/>
      <c r="E38" s="72"/>
      <c r="F38" s="43"/>
      <c r="G38" s="44">
        <f t="shared" si="0"/>
        <v>0</v>
      </c>
      <c r="H38" s="15"/>
    </row>
    <row r="39" spans="1:8" ht="21">
      <c r="A39" s="31"/>
      <c r="B39" s="41">
        <v>24</v>
      </c>
      <c r="C39" s="110"/>
      <c r="D39" s="75"/>
      <c r="E39" s="72"/>
      <c r="F39" s="43"/>
      <c r="G39" s="44">
        <f t="shared" si="0"/>
        <v>0</v>
      </c>
      <c r="H39" s="15"/>
    </row>
    <row r="40" spans="1:8" ht="21">
      <c r="A40" s="31"/>
      <c r="B40" s="41">
        <v>25</v>
      </c>
      <c r="C40" s="109"/>
      <c r="D40" s="75"/>
      <c r="E40" s="72"/>
      <c r="F40" s="43"/>
      <c r="G40" s="44">
        <f t="shared" si="0"/>
        <v>0</v>
      </c>
      <c r="H40" s="15"/>
    </row>
    <row r="41" spans="1:8" ht="21">
      <c r="A41" s="31"/>
      <c r="B41" s="41">
        <v>26</v>
      </c>
      <c r="C41" s="110"/>
      <c r="D41" s="75"/>
      <c r="E41" s="72"/>
      <c r="F41" s="43"/>
      <c r="G41" s="44">
        <f t="shared" si="0"/>
        <v>0</v>
      </c>
      <c r="H41" s="15"/>
    </row>
    <row r="42" spans="1:8" ht="21">
      <c r="A42" s="31"/>
      <c r="B42" s="41">
        <v>27</v>
      </c>
      <c r="C42" s="109"/>
      <c r="D42" s="75"/>
      <c r="E42" s="72"/>
      <c r="F42" s="43"/>
      <c r="G42" s="44">
        <f t="shared" si="0"/>
        <v>0</v>
      </c>
      <c r="H42" s="15"/>
    </row>
    <row r="43" spans="1:8" ht="21">
      <c r="A43" s="31"/>
      <c r="B43" s="41">
        <v>28</v>
      </c>
      <c r="C43" s="110"/>
      <c r="D43" s="75"/>
      <c r="E43" s="72"/>
      <c r="F43" s="43"/>
      <c r="G43" s="44">
        <f t="shared" si="0"/>
        <v>0</v>
      </c>
      <c r="H43" s="15"/>
    </row>
    <row r="44" spans="1:8" ht="21">
      <c r="A44" s="31"/>
      <c r="B44" s="41">
        <v>29</v>
      </c>
      <c r="C44" s="109"/>
      <c r="D44" s="75"/>
      <c r="E44" s="72"/>
      <c r="F44" s="43"/>
      <c r="G44" s="44">
        <f t="shared" si="0"/>
        <v>0</v>
      </c>
      <c r="H44" s="15"/>
    </row>
    <row r="45" spans="1:8" ht="21">
      <c r="A45" s="31"/>
      <c r="B45" s="41">
        <v>30</v>
      </c>
      <c r="C45" s="110"/>
      <c r="D45" s="75"/>
      <c r="E45" s="72"/>
      <c r="F45" s="43"/>
      <c r="G45" s="44">
        <f t="shared" si="0"/>
        <v>0</v>
      </c>
      <c r="H45" s="15"/>
    </row>
    <row r="46" spans="1:8" ht="21">
      <c r="A46" s="31"/>
      <c r="B46" s="41">
        <v>31</v>
      </c>
      <c r="C46" s="109"/>
      <c r="D46" s="75"/>
      <c r="E46" s="72"/>
      <c r="F46" s="43"/>
      <c r="G46" s="44">
        <f t="shared" si="0"/>
        <v>0</v>
      </c>
      <c r="H46" s="15"/>
    </row>
    <row r="47" spans="1:8" ht="21">
      <c r="A47" s="31"/>
      <c r="B47" s="41">
        <v>32</v>
      </c>
      <c r="C47" s="110"/>
      <c r="D47" s="75"/>
      <c r="E47" s="72"/>
      <c r="F47" s="43"/>
      <c r="G47" s="44">
        <f t="shared" si="0"/>
        <v>0</v>
      </c>
      <c r="H47" s="15"/>
    </row>
    <row r="48" spans="1:8" ht="21">
      <c r="A48" s="31"/>
      <c r="B48" s="41">
        <v>33</v>
      </c>
      <c r="C48" s="109"/>
      <c r="D48" s="75"/>
      <c r="E48" s="72"/>
      <c r="F48" s="43"/>
      <c r="G48" s="44">
        <f t="shared" si="0"/>
        <v>0</v>
      </c>
      <c r="H48" s="15"/>
    </row>
    <row r="49" spans="1:8" ht="21">
      <c r="A49" s="31"/>
      <c r="B49" s="41">
        <v>34</v>
      </c>
      <c r="C49" s="110"/>
      <c r="D49" s="75"/>
      <c r="E49" s="72"/>
      <c r="F49" s="43"/>
      <c r="G49" s="44">
        <f t="shared" si="0"/>
        <v>0</v>
      </c>
      <c r="H49" s="15"/>
    </row>
    <row r="50" spans="1:8" ht="21">
      <c r="A50" s="31"/>
      <c r="B50" s="41">
        <v>35</v>
      </c>
      <c r="C50" s="109"/>
      <c r="D50" s="75"/>
      <c r="E50" s="72"/>
      <c r="F50" s="43"/>
      <c r="G50" s="44">
        <f t="shared" si="0"/>
        <v>0</v>
      </c>
      <c r="H50" s="15"/>
    </row>
    <row r="51" spans="1:8" ht="21">
      <c r="A51" s="31"/>
      <c r="B51" s="41">
        <v>36</v>
      </c>
      <c r="C51" s="110"/>
      <c r="D51" s="75"/>
      <c r="E51" s="72"/>
      <c r="F51" s="43"/>
      <c r="G51" s="44">
        <f t="shared" si="0"/>
        <v>0</v>
      </c>
      <c r="H51" s="15"/>
    </row>
    <row r="52" spans="1:8" ht="21">
      <c r="A52" s="31"/>
      <c r="B52" s="41">
        <v>37</v>
      </c>
      <c r="C52" s="109"/>
      <c r="D52" s="75"/>
      <c r="E52" s="72"/>
      <c r="F52" s="43"/>
      <c r="G52" s="44">
        <f t="shared" si="0"/>
        <v>0</v>
      </c>
      <c r="H52" s="15"/>
    </row>
    <row r="53" spans="1:8" ht="21.75" thickBot="1">
      <c r="A53" s="31"/>
      <c r="B53" s="45">
        <v>38</v>
      </c>
      <c r="C53" s="110"/>
      <c r="D53" s="76"/>
      <c r="E53" s="73"/>
      <c r="F53" s="47"/>
      <c r="G53" s="48">
        <f t="shared" si="0"/>
        <v>0</v>
      </c>
      <c r="H53" s="15"/>
    </row>
    <row r="54" spans="1:8" ht="21">
      <c r="A54" s="31"/>
      <c r="B54" s="41">
        <v>39</v>
      </c>
      <c r="C54" s="109"/>
      <c r="D54" s="75"/>
      <c r="E54" s="72"/>
      <c r="F54" s="43"/>
      <c r="G54" s="44">
        <f t="shared" si="0"/>
        <v>0</v>
      </c>
      <c r="H54" s="15"/>
    </row>
    <row r="55" spans="1:8" ht="21.75" thickBot="1">
      <c r="A55" s="31"/>
      <c r="B55" s="45">
        <v>40</v>
      </c>
      <c r="C55" s="109"/>
      <c r="D55" s="76"/>
      <c r="E55" s="73"/>
      <c r="F55" s="47"/>
      <c r="G55" s="48">
        <f t="shared" si="0"/>
        <v>0</v>
      </c>
      <c r="H55" s="15"/>
    </row>
    <row r="56" spans="1:8" ht="39.950000000000003" customHeight="1" thickBot="1">
      <c r="A56" s="31"/>
      <c r="B56" s="153" t="s">
        <v>48</v>
      </c>
      <c r="C56" s="154"/>
      <c r="D56" s="154"/>
      <c r="E56" s="155"/>
      <c r="F56" s="49" t="s">
        <v>16</v>
      </c>
      <c r="G56" s="50"/>
      <c r="H56" s="15"/>
    </row>
    <row r="57" spans="1:8" ht="39.950000000000003" customHeight="1">
      <c r="A57" s="31"/>
      <c r="B57" s="140" t="s">
        <v>26</v>
      </c>
      <c r="C57" s="141"/>
      <c r="D57" s="141"/>
      <c r="E57" s="142"/>
      <c r="F57" s="51">
        <f>SUM(F16:F55)</f>
        <v>0</v>
      </c>
      <c r="G57" s="52">
        <f>SUM(G16:G56)</f>
        <v>0</v>
      </c>
      <c r="H57" s="14"/>
    </row>
    <row r="58" spans="1:8" ht="39.950000000000003" customHeight="1">
      <c r="A58" s="31"/>
      <c r="B58" s="163" t="s">
        <v>38</v>
      </c>
      <c r="C58" s="164"/>
      <c r="D58" s="164"/>
      <c r="E58" s="165"/>
      <c r="F58" s="53">
        <f>IF(F56="tak-ano ",F57*0.2,0)</f>
        <v>0</v>
      </c>
      <c r="G58" s="52">
        <f>F58/E8</f>
        <v>0</v>
      </c>
      <c r="H58" s="14"/>
    </row>
    <row r="59" spans="1:8" ht="39.950000000000003" customHeight="1">
      <c r="A59" s="31"/>
      <c r="B59" s="163" t="s">
        <v>37</v>
      </c>
      <c r="C59" s="164"/>
      <c r="D59" s="164"/>
      <c r="E59" s="165"/>
      <c r="F59" s="53">
        <f>F58*0.15</f>
        <v>0</v>
      </c>
      <c r="G59" s="52">
        <f>F59/E8</f>
        <v>0</v>
      </c>
      <c r="H59" s="14"/>
    </row>
    <row r="60" spans="1:8" ht="39.950000000000003" customHeight="1" thickBot="1">
      <c r="A60" s="31"/>
      <c r="B60" s="166" t="s">
        <v>36</v>
      </c>
      <c r="C60" s="167"/>
      <c r="D60" s="167"/>
      <c r="E60" s="168"/>
      <c r="F60" s="54">
        <f>F58*0.15</f>
        <v>0</v>
      </c>
      <c r="G60" s="55">
        <f>F60/E8</f>
        <v>0</v>
      </c>
      <c r="H60" s="14"/>
    </row>
    <row r="61" spans="1:8" ht="39.950000000000003" customHeight="1" thickBot="1">
      <c r="A61" s="31"/>
      <c r="B61" s="160" t="s">
        <v>35</v>
      </c>
      <c r="C61" s="161"/>
      <c r="D61" s="161"/>
      <c r="E61" s="162"/>
      <c r="F61" s="56">
        <f>SUM(F57:F60)</f>
        <v>0</v>
      </c>
      <c r="G61" s="57">
        <f>SUM(G57:G60)</f>
        <v>0</v>
      </c>
      <c r="H61" s="14"/>
    </row>
    <row r="62" spans="1:8" ht="11.25" customHeight="1" thickBot="1">
      <c r="A62" s="2"/>
      <c r="B62" s="2"/>
      <c r="C62" s="2"/>
      <c r="D62" s="2"/>
      <c r="E62" s="2"/>
      <c r="F62" s="2"/>
      <c r="G62" s="2"/>
      <c r="H62" s="2"/>
    </row>
    <row r="63" spans="1:8" ht="39.950000000000003" customHeight="1" thickBot="1">
      <c r="A63" s="2"/>
      <c r="B63" s="160" t="s">
        <v>27</v>
      </c>
      <c r="C63" s="161"/>
      <c r="D63" s="161"/>
      <c r="E63" s="161"/>
      <c r="F63" s="161"/>
      <c r="G63" s="162"/>
      <c r="H63" s="5"/>
    </row>
    <row r="64" spans="1:8" ht="39.950000000000003" customHeight="1" thickBot="1">
      <c r="A64" s="2"/>
      <c r="B64" s="169" t="s">
        <v>46</v>
      </c>
      <c r="C64" s="170"/>
      <c r="D64" s="171"/>
      <c r="E64" s="58" t="s">
        <v>32</v>
      </c>
      <c r="F64" s="36" t="s">
        <v>41</v>
      </c>
      <c r="G64" s="36" t="s">
        <v>3</v>
      </c>
      <c r="H64" s="7"/>
    </row>
    <row r="65" spans="1:8" ht="21">
      <c r="A65" s="2"/>
      <c r="B65" s="172"/>
      <c r="C65" s="173"/>
      <c r="D65" s="174"/>
      <c r="E65" s="38"/>
      <c r="F65" s="59"/>
      <c r="G65" s="60">
        <f>F65/$E$8</f>
        <v>0</v>
      </c>
      <c r="H65" s="15"/>
    </row>
    <row r="66" spans="1:8" ht="21">
      <c r="A66" s="2"/>
      <c r="B66" s="175"/>
      <c r="C66" s="176"/>
      <c r="D66" s="177"/>
      <c r="E66" s="42"/>
      <c r="F66" s="61"/>
      <c r="G66" s="62">
        <f>F66/$E$8</f>
        <v>0</v>
      </c>
      <c r="H66" s="15"/>
    </row>
    <row r="67" spans="1:8" ht="21">
      <c r="A67" s="2"/>
      <c r="B67" s="175"/>
      <c r="C67" s="176"/>
      <c r="D67" s="177"/>
      <c r="E67" s="42"/>
      <c r="F67" s="61"/>
      <c r="G67" s="62">
        <f>F67/$E$8</f>
        <v>0</v>
      </c>
      <c r="H67" s="15"/>
    </row>
    <row r="68" spans="1:8" ht="21.75" thickBot="1">
      <c r="A68" s="2"/>
      <c r="B68" s="178"/>
      <c r="C68" s="179"/>
      <c r="D68" s="180"/>
      <c r="E68" s="46"/>
      <c r="F68" s="63"/>
      <c r="G68" s="64">
        <f>F68/$E$8</f>
        <v>0</v>
      </c>
      <c r="H68" s="15"/>
    </row>
    <row r="69" spans="1:8" ht="21.75" thickBot="1">
      <c r="A69" s="2"/>
      <c r="B69" s="160" t="s">
        <v>28</v>
      </c>
      <c r="C69" s="161"/>
      <c r="D69" s="161"/>
      <c r="E69" s="162"/>
      <c r="F69" s="65">
        <f>SUM(F65:F68)</f>
        <v>0</v>
      </c>
      <c r="G69" s="66">
        <f>SUM(G65:G68)</f>
        <v>0</v>
      </c>
      <c r="H69" s="14"/>
    </row>
    <row r="70" spans="1:8" ht="21.75" thickBot="1">
      <c r="A70" s="2"/>
      <c r="B70" s="31"/>
      <c r="C70" s="31"/>
      <c r="D70" s="67"/>
      <c r="E70" s="31"/>
      <c r="F70" s="68"/>
      <c r="G70" s="68"/>
      <c r="H70" s="15"/>
    </row>
    <row r="71" spans="1:8" ht="21.75" thickBot="1">
      <c r="A71" s="2"/>
      <c r="B71" s="160" t="s">
        <v>29</v>
      </c>
      <c r="C71" s="161"/>
      <c r="D71" s="161"/>
      <c r="E71" s="162"/>
      <c r="F71" s="69">
        <f>F69+F61</f>
        <v>0</v>
      </c>
      <c r="G71" s="70">
        <f>G69+G61</f>
        <v>0</v>
      </c>
      <c r="H71" s="16"/>
    </row>
    <row r="72" spans="1:8" ht="9" customHeight="1">
      <c r="A72" s="2"/>
      <c r="B72" s="2"/>
      <c r="C72" s="2"/>
      <c r="D72" s="2"/>
      <c r="E72" s="2"/>
      <c r="F72" s="2"/>
      <c r="G72" s="2"/>
      <c r="H72" s="2"/>
    </row>
    <row r="73" spans="1:8" ht="39.950000000000003" customHeight="1"/>
  </sheetData>
  <mergeCells count="32">
    <mergeCell ref="B69:E69"/>
    <mergeCell ref="B71:E71"/>
    <mergeCell ref="B63:G63"/>
    <mergeCell ref="B64:D64"/>
    <mergeCell ref="B65:D65"/>
    <mergeCell ref="B66:D66"/>
    <mergeCell ref="B67:D67"/>
    <mergeCell ref="B68:D68"/>
    <mergeCell ref="B61:E61"/>
    <mergeCell ref="B9:G9"/>
    <mergeCell ref="B10:G10"/>
    <mergeCell ref="B11:G11"/>
    <mergeCell ref="B12:G12"/>
    <mergeCell ref="B13:G13"/>
    <mergeCell ref="B14:G14"/>
    <mergeCell ref="B56:E56"/>
    <mergeCell ref="B57:E57"/>
    <mergeCell ref="B58:E58"/>
    <mergeCell ref="B59:E59"/>
    <mergeCell ref="B60:E60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6">
    <cfRule type="containsText" dxfId="3" priority="1" stopIfTrue="1" operator="containsText" text="Vyberte">
      <formula>NOT(ISERROR(SEARCH("Vyberte",F56)))</formula>
    </cfRule>
  </conditionalFormatting>
  <dataValidations count="1">
    <dataValidation type="list" allowBlank="1" showInputMessage="1" showErrorMessage="1" sqref="H5" xr:uid="{00000000-0002-0000-0400-000000000000}">
      <formula1>$K$7:$K$8</formula1>
    </dataValidation>
  </dataValidations>
  <hyperlinks>
    <hyperlink ref="B11" r:id="rId1" xr:uid="{00000000-0004-0000-0400-000000000000}"/>
  </hyperlinks>
  <pageMargins left="0.7" right="0.7" top="0.78740157499999996" bottom="0.78740157499999996" header="0.3" footer="0.3"/>
  <pageSetup paperSize="9" scale="36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E1B6FB21-B44F-436C-8E0D-D7CC19FBB609}">
            <xm:f>NOT(ISERROR(SEARCH("-",G56)))</xm:f>
            <xm:f>"-"</xm:f>
            <x14:dxf>
              <fill>
                <patternFill>
                  <bgColor rgb="FFC00000"/>
                </patternFill>
              </fill>
            </x14:dxf>
          </x14:cfRule>
          <xm:sqref>G56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A65499-F06E-4F97-8964-A39531D0B224}">
          <x14:formula1>
            <xm:f>wzorce!$A$8:$A$10</xm:f>
          </x14:formula1>
          <xm:sqref>F56</xm:sqref>
        </x14:dataValidation>
        <x14:dataValidation type="list" allowBlank="1" showInputMessage="1" showErrorMessage="1" xr:uid="{26121246-9D64-4B4E-8DD9-F050D06A0E53}">
          <x14:formula1>
            <xm:f>wzorce!$D$5:$D$7</xm:f>
          </x14:formula1>
          <xm:sqref>C16:C55</xm:sqref>
        </x14:dataValidation>
        <x14:dataValidation type="list" allowBlank="1" showInputMessage="1" showErrorMessage="1" xr:uid="{8B29933D-114B-4C81-A775-884D2C9E4987}">
          <x14:formula1>
            <xm:f>wzorce!$A$1:$A$3</xm:f>
          </x14:formula1>
          <xm:sqref>E5:G5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73"/>
  <sheetViews>
    <sheetView zoomScale="80" zoomScaleNormal="80" workbookViewId="0">
      <selection activeCell="B3" sqref="B3:G3"/>
    </sheetView>
  </sheetViews>
  <sheetFormatPr defaultColWidth="9.140625" defaultRowHeight="15" outlineLevelRow="1"/>
  <cols>
    <col min="1" max="1" width="2" style="1" customWidth="1"/>
    <col min="2" max="2" width="6.42578125" style="1" customWidth="1"/>
    <col min="3" max="3" width="33.28515625" style="1" customWidth="1"/>
    <col min="4" max="4" width="52.85546875" style="1" customWidth="1"/>
    <col min="5" max="5" width="97.28515625" style="1" customWidth="1"/>
    <col min="6" max="6" width="24" style="1" customWidth="1"/>
    <col min="7" max="7" width="19.85546875" style="1" customWidth="1"/>
    <col min="8" max="8" width="1.7109375" style="1" customWidth="1"/>
    <col min="9" max="9" width="8.7109375" style="1" customWidth="1"/>
    <col min="10" max="10" width="13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>
      <c r="A1" s="2"/>
      <c r="B1" s="2"/>
      <c r="C1" s="2"/>
      <c r="D1" s="120"/>
      <c r="E1" s="121"/>
      <c r="F1" s="121"/>
      <c r="G1" s="121"/>
      <c r="H1" s="11"/>
    </row>
    <row r="2" spans="1:8" ht="33.950000000000003" customHeight="1">
      <c r="A2" s="31"/>
      <c r="B2" s="122" t="s">
        <v>42</v>
      </c>
      <c r="C2" s="123"/>
      <c r="D2" s="124"/>
      <c r="E2" s="124"/>
      <c r="F2" s="124"/>
      <c r="G2" s="125"/>
      <c r="H2" s="12"/>
    </row>
    <row r="3" spans="1:8" ht="36.950000000000003" customHeight="1">
      <c r="A3" s="31"/>
      <c r="B3" s="126" t="s">
        <v>43</v>
      </c>
      <c r="C3" s="127"/>
      <c r="D3" s="128"/>
      <c r="E3" s="128"/>
      <c r="F3" s="128"/>
      <c r="G3" s="129"/>
      <c r="H3" s="12"/>
    </row>
    <row r="4" spans="1:8" ht="50.1" customHeight="1" thickBot="1">
      <c r="A4" s="31"/>
      <c r="B4" s="130" t="s">
        <v>44</v>
      </c>
      <c r="C4" s="131"/>
      <c r="D4" s="132"/>
      <c r="E4" s="132"/>
      <c r="F4" s="132"/>
      <c r="G4" s="133"/>
      <c r="H4" s="13"/>
    </row>
    <row r="5" spans="1:8" ht="43.5" customHeight="1">
      <c r="A5" s="31"/>
      <c r="B5" s="134" t="s">
        <v>19</v>
      </c>
      <c r="C5" s="135"/>
      <c r="D5" s="136"/>
      <c r="E5" s="137"/>
      <c r="F5" s="138"/>
      <c r="G5" s="139"/>
      <c r="H5" s="10"/>
    </row>
    <row r="6" spans="1:8" ht="51" customHeight="1">
      <c r="A6" s="31"/>
      <c r="B6" s="143" t="s">
        <v>20</v>
      </c>
      <c r="C6" s="144"/>
      <c r="D6" s="145"/>
      <c r="E6" s="146"/>
      <c r="F6" s="146"/>
      <c r="G6" s="147"/>
      <c r="H6" s="9"/>
    </row>
    <row r="7" spans="1:8" ht="66" customHeight="1">
      <c r="A7" s="31"/>
      <c r="B7" s="143" t="s">
        <v>21</v>
      </c>
      <c r="C7" s="144"/>
      <c r="D7" s="145"/>
      <c r="E7" s="183">
        <f>Partner1!E7</f>
        <v>0</v>
      </c>
      <c r="F7" s="183"/>
      <c r="G7" s="184"/>
      <c r="H7" s="9"/>
    </row>
    <row r="8" spans="1:8" ht="36.950000000000003" customHeight="1" outlineLevel="1" thickBot="1">
      <c r="A8" s="31"/>
      <c r="B8" s="148" t="s">
        <v>22</v>
      </c>
      <c r="C8" s="149"/>
      <c r="D8" s="150"/>
      <c r="E8" s="151">
        <v>4</v>
      </c>
      <c r="F8" s="151"/>
      <c r="G8" s="152"/>
      <c r="H8" s="8"/>
    </row>
    <row r="9" spans="1:8" ht="41.1" customHeight="1">
      <c r="A9" s="31"/>
      <c r="B9" s="156" t="s">
        <v>1</v>
      </c>
      <c r="C9" s="156"/>
      <c r="D9" s="156"/>
      <c r="E9" s="156"/>
      <c r="F9" s="156"/>
      <c r="G9" s="156"/>
      <c r="H9" s="3"/>
    </row>
    <row r="10" spans="1:8" ht="36.950000000000003" customHeight="1">
      <c r="A10" s="31"/>
      <c r="B10" s="156" t="s">
        <v>0</v>
      </c>
      <c r="C10" s="156"/>
      <c r="D10" s="156"/>
      <c r="E10" s="156"/>
      <c r="F10" s="156"/>
      <c r="G10" s="156"/>
      <c r="H10" s="3"/>
    </row>
    <row r="11" spans="1:8" ht="48" customHeight="1">
      <c r="A11" s="31"/>
      <c r="B11" s="157" t="s">
        <v>2</v>
      </c>
      <c r="C11" s="157"/>
      <c r="D11" s="158"/>
      <c r="E11" s="158"/>
      <c r="F11" s="158"/>
      <c r="G11" s="158"/>
      <c r="H11" s="4"/>
    </row>
    <row r="12" spans="1:8" ht="47.45" customHeight="1" thickBot="1">
      <c r="A12" s="31"/>
      <c r="B12" s="159" t="s">
        <v>45</v>
      </c>
      <c r="C12" s="159"/>
      <c r="D12" s="159"/>
      <c r="E12" s="159"/>
      <c r="F12" s="159"/>
      <c r="G12" s="159"/>
      <c r="H12" s="4"/>
    </row>
    <row r="13" spans="1:8" ht="39.950000000000003" customHeight="1" thickBot="1">
      <c r="A13" s="31"/>
      <c r="B13" s="160" t="s">
        <v>23</v>
      </c>
      <c r="C13" s="161"/>
      <c r="D13" s="161"/>
      <c r="E13" s="161"/>
      <c r="F13" s="161"/>
      <c r="G13" s="162"/>
      <c r="H13" s="5"/>
    </row>
    <row r="14" spans="1:8" ht="39.950000000000003" customHeight="1" thickBot="1">
      <c r="A14" s="31"/>
      <c r="B14" s="160" t="s">
        <v>24</v>
      </c>
      <c r="C14" s="161"/>
      <c r="D14" s="161"/>
      <c r="E14" s="161"/>
      <c r="F14" s="161"/>
      <c r="G14" s="162"/>
      <c r="H14" s="6"/>
    </row>
    <row r="15" spans="1:8" ht="104.25" customHeight="1" thickBot="1">
      <c r="A15" s="31"/>
      <c r="B15" s="32"/>
      <c r="C15" s="33" t="s">
        <v>47</v>
      </c>
      <c r="D15" s="34" t="s">
        <v>46</v>
      </c>
      <c r="E15" s="35" t="s">
        <v>57</v>
      </c>
      <c r="F15" s="36" t="s">
        <v>41</v>
      </c>
      <c r="G15" s="36" t="s">
        <v>3</v>
      </c>
      <c r="H15" s="7"/>
    </row>
    <row r="16" spans="1:8" ht="60" customHeight="1">
      <c r="A16" s="31"/>
      <c r="B16" s="37">
        <v>1</v>
      </c>
      <c r="C16" s="108"/>
      <c r="D16" s="74"/>
      <c r="E16" s="71"/>
      <c r="F16" s="39"/>
      <c r="G16" s="40">
        <f t="shared" ref="G16:G55" si="0">F16/$E$8</f>
        <v>0</v>
      </c>
      <c r="H16" s="15"/>
    </row>
    <row r="17" spans="1:8" ht="21">
      <c r="A17" s="31"/>
      <c r="B17" s="41">
        <v>2</v>
      </c>
      <c r="C17" s="110"/>
      <c r="D17" s="75"/>
      <c r="E17" s="72"/>
      <c r="F17" s="43"/>
      <c r="G17" s="44">
        <f t="shared" si="0"/>
        <v>0</v>
      </c>
      <c r="H17" s="15"/>
    </row>
    <row r="18" spans="1:8" ht="21">
      <c r="A18" s="31"/>
      <c r="B18" s="41">
        <v>3</v>
      </c>
      <c r="C18" s="109"/>
      <c r="D18" s="75"/>
      <c r="E18" s="72"/>
      <c r="F18" s="43"/>
      <c r="G18" s="44">
        <f t="shared" si="0"/>
        <v>0</v>
      </c>
      <c r="H18" s="15"/>
    </row>
    <row r="19" spans="1:8" ht="21">
      <c r="A19" s="31"/>
      <c r="B19" s="41">
        <v>4</v>
      </c>
      <c r="C19" s="110"/>
      <c r="D19" s="75"/>
      <c r="E19" s="72"/>
      <c r="F19" s="43"/>
      <c r="G19" s="44">
        <f t="shared" si="0"/>
        <v>0</v>
      </c>
      <c r="H19" s="15"/>
    </row>
    <row r="20" spans="1:8" ht="21">
      <c r="A20" s="31"/>
      <c r="B20" s="41">
        <v>5</v>
      </c>
      <c r="C20" s="109"/>
      <c r="D20" s="75"/>
      <c r="E20" s="72"/>
      <c r="F20" s="43"/>
      <c r="G20" s="44">
        <f t="shared" si="0"/>
        <v>0</v>
      </c>
      <c r="H20" s="15"/>
    </row>
    <row r="21" spans="1:8" ht="21">
      <c r="A21" s="31"/>
      <c r="B21" s="41">
        <v>6</v>
      </c>
      <c r="C21" s="110"/>
      <c r="D21" s="75"/>
      <c r="E21" s="72"/>
      <c r="F21" s="43"/>
      <c r="G21" s="44">
        <f t="shared" si="0"/>
        <v>0</v>
      </c>
      <c r="H21" s="15"/>
    </row>
    <row r="22" spans="1:8" ht="21">
      <c r="A22" s="31"/>
      <c r="B22" s="41">
        <v>7</v>
      </c>
      <c r="C22" s="109"/>
      <c r="D22" s="75"/>
      <c r="E22" s="72"/>
      <c r="F22" s="43"/>
      <c r="G22" s="44">
        <f t="shared" si="0"/>
        <v>0</v>
      </c>
      <c r="H22" s="15"/>
    </row>
    <row r="23" spans="1:8" ht="21">
      <c r="A23" s="31"/>
      <c r="B23" s="41">
        <v>8</v>
      </c>
      <c r="C23" s="110"/>
      <c r="D23" s="75"/>
      <c r="E23" s="72"/>
      <c r="F23" s="43"/>
      <c r="G23" s="44">
        <f t="shared" si="0"/>
        <v>0</v>
      </c>
      <c r="H23" s="15"/>
    </row>
    <row r="24" spans="1:8" ht="21">
      <c r="A24" s="31"/>
      <c r="B24" s="41">
        <v>9</v>
      </c>
      <c r="C24" s="109"/>
      <c r="D24" s="75"/>
      <c r="E24" s="72"/>
      <c r="F24" s="43"/>
      <c r="G24" s="44">
        <f t="shared" si="0"/>
        <v>0</v>
      </c>
      <c r="H24" s="15"/>
    </row>
    <row r="25" spans="1:8" ht="21">
      <c r="A25" s="31"/>
      <c r="B25" s="41">
        <v>10</v>
      </c>
      <c r="C25" s="110"/>
      <c r="D25" s="75"/>
      <c r="E25" s="72"/>
      <c r="F25" s="43"/>
      <c r="G25" s="44">
        <f t="shared" si="0"/>
        <v>0</v>
      </c>
      <c r="H25" s="15"/>
    </row>
    <row r="26" spans="1:8" ht="21">
      <c r="A26" s="31"/>
      <c r="B26" s="41">
        <v>11</v>
      </c>
      <c r="C26" s="109"/>
      <c r="D26" s="75"/>
      <c r="E26" s="72"/>
      <c r="F26" s="43"/>
      <c r="G26" s="44">
        <f t="shared" si="0"/>
        <v>0</v>
      </c>
      <c r="H26" s="15"/>
    </row>
    <row r="27" spans="1:8" ht="21">
      <c r="A27" s="31"/>
      <c r="B27" s="41">
        <v>12</v>
      </c>
      <c r="C27" s="110"/>
      <c r="D27" s="75"/>
      <c r="E27" s="72"/>
      <c r="F27" s="43"/>
      <c r="G27" s="44">
        <f t="shared" si="0"/>
        <v>0</v>
      </c>
      <c r="H27" s="15"/>
    </row>
    <row r="28" spans="1:8" ht="21">
      <c r="A28" s="31"/>
      <c r="B28" s="41">
        <v>13</v>
      </c>
      <c r="C28" s="109"/>
      <c r="D28" s="75"/>
      <c r="E28" s="72"/>
      <c r="F28" s="43"/>
      <c r="G28" s="44">
        <f t="shared" si="0"/>
        <v>0</v>
      </c>
      <c r="H28" s="15"/>
    </row>
    <row r="29" spans="1:8" ht="21">
      <c r="A29" s="31"/>
      <c r="B29" s="41">
        <v>14</v>
      </c>
      <c r="C29" s="110"/>
      <c r="D29" s="75"/>
      <c r="E29" s="72"/>
      <c r="F29" s="43"/>
      <c r="G29" s="44">
        <f t="shared" si="0"/>
        <v>0</v>
      </c>
      <c r="H29" s="15"/>
    </row>
    <row r="30" spans="1:8" ht="21">
      <c r="A30" s="31"/>
      <c r="B30" s="41">
        <v>15</v>
      </c>
      <c r="C30" s="109"/>
      <c r="D30" s="75"/>
      <c r="E30" s="72"/>
      <c r="F30" s="43"/>
      <c r="G30" s="44">
        <f t="shared" si="0"/>
        <v>0</v>
      </c>
      <c r="H30" s="15"/>
    </row>
    <row r="31" spans="1:8" ht="21">
      <c r="A31" s="31"/>
      <c r="B31" s="41">
        <v>16</v>
      </c>
      <c r="C31" s="110"/>
      <c r="D31" s="75"/>
      <c r="E31" s="72"/>
      <c r="F31" s="43"/>
      <c r="G31" s="44">
        <f t="shared" si="0"/>
        <v>0</v>
      </c>
      <c r="H31" s="15"/>
    </row>
    <row r="32" spans="1:8" ht="21">
      <c r="A32" s="31"/>
      <c r="B32" s="41">
        <v>17</v>
      </c>
      <c r="C32" s="109"/>
      <c r="D32" s="75"/>
      <c r="E32" s="72"/>
      <c r="F32" s="43"/>
      <c r="G32" s="44">
        <f t="shared" si="0"/>
        <v>0</v>
      </c>
      <c r="H32" s="15"/>
    </row>
    <row r="33" spans="1:8" ht="21">
      <c r="A33" s="31"/>
      <c r="B33" s="41">
        <v>18</v>
      </c>
      <c r="C33" s="110"/>
      <c r="D33" s="75"/>
      <c r="E33" s="72"/>
      <c r="F33" s="43"/>
      <c r="G33" s="44">
        <f t="shared" si="0"/>
        <v>0</v>
      </c>
      <c r="H33" s="15"/>
    </row>
    <row r="34" spans="1:8" ht="21">
      <c r="A34" s="31"/>
      <c r="B34" s="41">
        <v>19</v>
      </c>
      <c r="C34" s="109"/>
      <c r="D34" s="75"/>
      <c r="E34" s="72"/>
      <c r="F34" s="43"/>
      <c r="G34" s="44">
        <f t="shared" si="0"/>
        <v>0</v>
      </c>
      <c r="H34" s="15"/>
    </row>
    <row r="35" spans="1:8" ht="21">
      <c r="A35" s="31"/>
      <c r="B35" s="41">
        <v>20</v>
      </c>
      <c r="C35" s="110"/>
      <c r="D35" s="75"/>
      <c r="E35" s="72"/>
      <c r="F35" s="43"/>
      <c r="G35" s="44">
        <f t="shared" si="0"/>
        <v>0</v>
      </c>
      <c r="H35" s="15"/>
    </row>
    <row r="36" spans="1:8" ht="21">
      <c r="A36" s="31"/>
      <c r="B36" s="41">
        <v>21</v>
      </c>
      <c r="C36" s="109"/>
      <c r="D36" s="75"/>
      <c r="E36" s="72"/>
      <c r="F36" s="43"/>
      <c r="G36" s="44">
        <f t="shared" si="0"/>
        <v>0</v>
      </c>
      <c r="H36" s="15"/>
    </row>
    <row r="37" spans="1:8" ht="21">
      <c r="A37" s="31"/>
      <c r="B37" s="41">
        <v>22</v>
      </c>
      <c r="C37" s="110"/>
      <c r="D37" s="75"/>
      <c r="E37" s="72"/>
      <c r="F37" s="43"/>
      <c r="G37" s="44">
        <f t="shared" si="0"/>
        <v>0</v>
      </c>
      <c r="H37" s="15"/>
    </row>
    <row r="38" spans="1:8" ht="21">
      <c r="A38" s="31"/>
      <c r="B38" s="41">
        <v>23</v>
      </c>
      <c r="C38" s="109"/>
      <c r="D38" s="75"/>
      <c r="E38" s="72"/>
      <c r="F38" s="43"/>
      <c r="G38" s="44">
        <f t="shared" si="0"/>
        <v>0</v>
      </c>
      <c r="H38" s="15"/>
    </row>
    <row r="39" spans="1:8" ht="21">
      <c r="A39" s="31"/>
      <c r="B39" s="41">
        <v>24</v>
      </c>
      <c r="C39" s="110"/>
      <c r="D39" s="75"/>
      <c r="E39" s="72"/>
      <c r="F39" s="43"/>
      <c r="G39" s="44">
        <f t="shared" si="0"/>
        <v>0</v>
      </c>
      <c r="H39" s="15"/>
    </row>
    <row r="40" spans="1:8" ht="21">
      <c r="A40" s="31"/>
      <c r="B40" s="41">
        <v>25</v>
      </c>
      <c r="C40" s="109"/>
      <c r="D40" s="75"/>
      <c r="E40" s="72"/>
      <c r="F40" s="43"/>
      <c r="G40" s="44">
        <f t="shared" si="0"/>
        <v>0</v>
      </c>
      <c r="H40" s="15"/>
    </row>
    <row r="41" spans="1:8" ht="21">
      <c r="A41" s="31"/>
      <c r="B41" s="41">
        <v>26</v>
      </c>
      <c r="C41" s="110"/>
      <c r="D41" s="75"/>
      <c r="E41" s="72"/>
      <c r="F41" s="43"/>
      <c r="G41" s="44">
        <f t="shared" si="0"/>
        <v>0</v>
      </c>
      <c r="H41" s="15"/>
    </row>
    <row r="42" spans="1:8" ht="21">
      <c r="A42" s="31"/>
      <c r="B42" s="41">
        <v>27</v>
      </c>
      <c r="C42" s="109"/>
      <c r="D42" s="75"/>
      <c r="E42" s="72"/>
      <c r="F42" s="43"/>
      <c r="G42" s="44">
        <f t="shared" si="0"/>
        <v>0</v>
      </c>
      <c r="H42" s="15"/>
    </row>
    <row r="43" spans="1:8" ht="21">
      <c r="A43" s="31"/>
      <c r="B43" s="41">
        <v>28</v>
      </c>
      <c r="C43" s="110"/>
      <c r="D43" s="75"/>
      <c r="E43" s="72"/>
      <c r="F43" s="43"/>
      <c r="G43" s="44">
        <f t="shared" si="0"/>
        <v>0</v>
      </c>
      <c r="H43" s="15"/>
    </row>
    <row r="44" spans="1:8" ht="21">
      <c r="A44" s="31"/>
      <c r="B44" s="41">
        <v>29</v>
      </c>
      <c r="C44" s="109"/>
      <c r="D44" s="75"/>
      <c r="E44" s="72"/>
      <c r="F44" s="43"/>
      <c r="G44" s="44">
        <f t="shared" si="0"/>
        <v>0</v>
      </c>
      <c r="H44" s="15"/>
    </row>
    <row r="45" spans="1:8" ht="21">
      <c r="A45" s="31"/>
      <c r="B45" s="41">
        <v>30</v>
      </c>
      <c r="C45" s="110"/>
      <c r="D45" s="75"/>
      <c r="E45" s="72"/>
      <c r="F45" s="43"/>
      <c r="G45" s="44">
        <f t="shared" si="0"/>
        <v>0</v>
      </c>
      <c r="H45" s="15"/>
    </row>
    <row r="46" spans="1:8" ht="21">
      <c r="A46" s="31"/>
      <c r="B46" s="41">
        <v>31</v>
      </c>
      <c r="C46" s="109"/>
      <c r="D46" s="75"/>
      <c r="E46" s="72"/>
      <c r="F46" s="43"/>
      <c r="G46" s="44">
        <f t="shared" si="0"/>
        <v>0</v>
      </c>
      <c r="H46" s="15"/>
    </row>
    <row r="47" spans="1:8" ht="21">
      <c r="A47" s="31"/>
      <c r="B47" s="41">
        <v>32</v>
      </c>
      <c r="C47" s="110"/>
      <c r="D47" s="75"/>
      <c r="E47" s="72"/>
      <c r="F47" s="43"/>
      <c r="G47" s="44">
        <f t="shared" si="0"/>
        <v>0</v>
      </c>
      <c r="H47" s="15"/>
    </row>
    <row r="48" spans="1:8" ht="21">
      <c r="A48" s="31"/>
      <c r="B48" s="41">
        <v>33</v>
      </c>
      <c r="C48" s="109"/>
      <c r="D48" s="75"/>
      <c r="E48" s="72"/>
      <c r="F48" s="43"/>
      <c r="G48" s="44">
        <f t="shared" si="0"/>
        <v>0</v>
      </c>
      <c r="H48" s="15"/>
    </row>
    <row r="49" spans="1:10" ht="21">
      <c r="A49" s="31"/>
      <c r="B49" s="41">
        <v>34</v>
      </c>
      <c r="C49" s="110"/>
      <c r="D49" s="75"/>
      <c r="E49" s="72"/>
      <c r="F49" s="43"/>
      <c r="G49" s="44">
        <f t="shared" si="0"/>
        <v>0</v>
      </c>
      <c r="H49" s="15"/>
    </row>
    <row r="50" spans="1:10" ht="21">
      <c r="A50" s="31"/>
      <c r="B50" s="41">
        <v>35</v>
      </c>
      <c r="C50" s="109"/>
      <c r="D50" s="75"/>
      <c r="E50" s="72"/>
      <c r="F50" s="43"/>
      <c r="G50" s="44">
        <f t="shared" si="0"/>
        <v>0</v>
      </c>
      <c r="H50" s="15"/>
    </row>
    <row r="51" spans="1:10" ht="21">
      <c r="A51" s="31"/>
      <c r="B51" s="41">
        <v>36</v>
      </c>
      <c r="C51" s="110"/>
      <c r="D51" s="75"/>
      <c r="E51" s="72"/>
      <c r="F51" s="43"/>
      <c r="G51" s="44">
        <f t="shared" si="0"/>
        <v>0</v>
      </c>
      <c r="H51" s="15"/>
    </row>
    <row r="52" spans="1:10" ht="21">
      <c r="A52" s="31"/>
      <c r="B52" s="41">
        <v>37</v>
      </c>
      <c r="C52" s="109"/>
      <c r="D52" s="75"/>
      <c r="E52" s="72"/>
      <c r="F52" s="43"/>
      <c r="G52" s="44">
        <f t="shared" si="0"/>
        <v>0</v>
      </c>
      <c r="H52" s="15"/>
    </row>
    <row r="53" spans="1:10" ht="21.75" thickBot="1">
      <c r="A53" s="31"/>
      <c r="B53" s="45">
        <v>38</v>
      </c>
      <c r="C53" s="110"/>
      <c r="D53" s="76"/>
      <c r="E53" s="73"/>
      <c r="F53" s="47"/>
      <c r="G53" s="48">
        <f t="shared" si="0"/>
        <v>0</v>
      </c>
      <c r="H53" s="15"/>
    </row>
    <row r="54" spans="1:10" ht="21">
      <c r="A54" s="31"/>
      <c r="B54" s="41">
        <v>39</v>
      </c>
      <c r="C54" s="109"/>
      <c r="D54" s="75"/>
      <c r="E54" s="72"/>
      <c r="F54" s="43"/>
      <c r="G54" s="44">
        <f t="shared" si="0"/>
        <v>0</v>
      </c>
      <c r="H54" s="15"/>
    </row>
    <row r="55" spans="1:10" ht="21.75" thickBot="1">
      <c r="A55" s="31"/>
      <c r="B55" s="45">
        <v>40</v>
      </c>
      <c r="C55" s="109"/>
      <c r="D55" s="76"/>
      <c r="E55" s="73"/>
      <c r="F55" s="47"/>
      <c r="G55" s="48">
        <f t="shared" si="0"/>
        <v>0</v>
      </c>
      <c r="H55" s="15"/>
    </row>
    <row r="56" spans="1:10" ht="39.950000000000003" customHeight="1" thickBot="1">
      <c r="A56" s="31"/>
      <c r="B56" s="153" t="s">
        <v>68</v>
      </c>
      <c r="C56" s="154"/>
      <c r="D56" s="154"/>
      <c r="E56" s="155"/>
      <c r="F56" s="49" t="s">
        <v>16</v>
      </c>
      <c r="G56" s="50"/>
      <c r="H56" s="15"/>
    </row>
    <row r="57" spans="1:10" ht="39.950000000000003" customHeight="1">
      <c r="A57" s="31"/>
      <c r="B57" s="140" t="s">
        <v>26</v>
      </c>
      <c r="C57" s="141"/>
      <c r="D57" s="141"/>
      <c r="E57" s="142"/>
      <c r="F57" s="51">
        <f>SUM(F16:F55)</f>
        <v>0</v>
      </c>
      <c r="G57" s="52">
        <f>SUM(G16:G56)</f>
        <v>0</v>
      </c>
      <c r="H57" s="14"/>
    </row>
    <row r="58" spans="1:10" ht="39.950000000000003" customHeight="1">
      <c r="A58" s="31"/>
      <c r="B58" s="163" t="s">
        <v>38</v>
      </c>
      <c r="C58" s="164"/>
      <c r="D58" s="164"/>
      <c r="E58" s="165"/>
      <c r="F58" s="53">
        <f>IF(F56="tak-ano ",F57*0.2,0)</f>
        <v>0</v>
      </c>
      <c r="G58" s="52">
        <f>F58/E8</f>
        <v>0</v>
      </c>
      <c r="H58" s="14"/>
      <c r="J58" s="105"/>
    </row>
    <row r="59" spans="1:10" ht="39.950000000000003" customHeight="1">
      <c r="A59" s="31"/>
      <c r="B59" s="163" t="s">
        <v>37</v>
      </c>
      <c r="C59" s="164"/>
      <c r="D59" s="164"/>
      <c r="E59" s="165"/>
      <c r="F59" s="53">
        <f>F58*0.15</f>
        <v>0</v>
      </c>
      <c r="G59" s="52">
        <f>F59/E8</f>
        <v>0</v>
      </c>
      <c r="H59" s="14"/>
    </row>
    <row r="60" spans="1:10" ht="39.950000000000003" customHeight="1" thickBot="1">
      <c r="A60" s="31"/>
      <c r="B60" s="166" t="s">
        <v>36</v>
      </c>
      <c r="C60" s="167"/>
      <c r="D60" s="167"/>
      <c r="E60" s="168"/>
      <c r="F60" s="54">
        <f>F58*0.15</f>
        <v>0</v>
      </c>
      <c r="G60" s="55">
        <f>F60/E8</f>
        <v>0</v>
      </c>
      <c r="H60" s="14"/>
    </row>
    <row r="61" spans="1:10" ht="39.950000000000003" customHeight="1" thickBot="1">
      <c r="A61" s="31"/>
      <c r="B61" s="160" t="s">
        <v>35</v>
      </c>
      <c r="C61" s="161"/>
      <c r="D61" s="161"/>
      <c r="E61" s="162"/>
      <c r="F61" s="56">
        <f>SUM(F57:F60)</f>
        <v>0</v>
      </c>
      <c r="G61" s="57">
        <f>SUM(G57:G60)</f>
        <v>0</v>
      </c>
      <c r="H61" s="14"/>
    </row>
    <row r="62" spans="1:10" ht="11.25" customHeight="1" thickBot="1">
      <c r="A62" s="2"/>
      <c r="B62" s="2"/>
      <c r="C62" s="2"/>
      <c r="D62" s="2"/>
      <c r="E62" s="2"/>
      <c r="F62" s="2"/>
      <c r="G62" s="2"/>
      <c r="H62" s="2"/>
    </row>
    <row r="63" spans="1:10" ht="39.950000000000003" customHeight="1" thickBot="1">
      <c r="A63" s="2"/>
      <c r="B63" s="160" t="s">
        <v>34</v>
      </c>
      <c r="C63" s="161"/>
      <c r="D63" s="161"/>
      <c r="E63" s="161"/>
      <c r="F63" s="161"/>
      <c r="G63" s="162"/>
      <c r="H63" s="5"/>
    </row>
    <row r="64" spans="1:10" ht="39.950000000000003" customHeight="1" thickBot="1">
      <c r="A64" s="2"/>
      <c r="B64" s="169" t="s">
        <v>46</v>
      </c>
      <c r="C64" s="170"/>
      <c r="D64" s="171"/>
      <c r="E64" s="58" t="s">
        <v>32</v>
      </c>
      <c r="F64" s="36" t="s">
        <v>41</v>
      </c>
      <c r="G64" s="36" t="s">
        <v>3</v>
      </c>
      <c r="H64" s="7"/>
    </row>
    <row r="65" spans="1:8" ht="21">
      <c r="A65" s="2"/>
      <c r="B65" s="172"/>
      <c r="C65" s="173"/>
      <c r="D65" s="174"/>
      <c r="E65" s="38"/>
      <c r="F65" s="59"/>
      <c r="G65" s="60">
        <f>F65/$E$8</f>
        <v>0</v>
      </c>
      <c r="H65" s="15"/>
    </row>
    <row r="66" spans="1:8" ht="21">
      <c r="A66" s="2"/>
      <c r="B66" s="175"/>
      <c r="C66" s="176"/>
      <c r="D66" s="177"/>
      <c r="E66" s="42"/>
      <c r="F66" s="61"/>
      <c r="G66" s="62">
        <f>F66/$E$8</f>
        <v>0</v>
      </c>
      <c r="H66" s="15"/>
    </row>
    <row r="67" spans="1:8" ht="21">
      <c r="A67" s="2"/>
      <c r="B67" s="175"/>
      <c r="C67" s="176"/>
      <c r="D67" s="177"/>
      <c r="E67" s="42"/>
      <c r="F67" s="61"/>
      <c r="G67" s="62">
        <f>F67/$E$8</f>
        <v>0</v>
      </c>
      <c r="H67" s="15"/>
    </row>
    <row r="68" spans="1:8" ht="21.75" thickBot="1">
      <c r="A68" s="2"/>
      <c r="B68" s="178"/>
      <c r="C68" s="179"/>
      <c r="D68" s="180"/>
      <c r="E68" s="46"/>
      <c r="F68" s="63"/>
      <c r="G68" s="64">
        <f>F68/$E$8</f>
        <v>0</v>
      </c>
      <c r="H68" s="15"/>
    </row>
    <row r="69" spans="1:8" ht="21.75" thickBot="1">
      <c r="A69" s="2"/>
      <c r="B69" s="160" t="s">
        <v>28</v>
      </c>
      <c r="C69" s="161"/>
      <c r="D69" s="161"/>
      <c r="E69" s="162"/>
      <c r="F69" s="65">
        <f>SUM(F65:F68)</f>
        <v>0</v>
      </c>
      <c r="G69" s="66">
        <f>SUM(G65:G68)</f>
        <v>0</v>
      </c>
      <c r="H69" s="14"/>
    </row>
    <row r="70" spans="1:8" ht="21.75" thickBot="1">
      <c r="A70" s="2"/>
      <c r="B70" s="31"/>
      <c r="C70" s="31"/>
      <c r="D70" s="67"/>
      <c r="E70" s="31"/>
      <c r="F70" s="68"/>
      <c r="G70" s="68"/>
      <c r="H70" s="15"/>
    </row>
    <row r="71" spans="1:8" ht="21.75" thickBot="1">
      <c r="A71" s="2"/>
      <c r="B71" s="160" t="s">
        <v>29</v>
      </c>
      <c r="C71" s="161"/>
      <c r="D71" s="161"/>
      <c r="E71" s="162"/>
      <c r="F71" s="69">
        <f>F69+F61</f>
        <v>0</v>
      </c>
      <c r="G71" s="70">
        <f>G69+G61</f>
        <v>0</v>
      </c>
      <c r="H71" s="16"/>
    </row>
    <row r="72" spans="1:8" ht="9" customHeight="1">
      <c r="A72" s="2"/>
      <c r="B72" s="2"/>
      <c r="C72" s="2"/>
      <c r="D72" s="2"/>
      <c r="E72" s="2"/>
      <c r="F72" s="2"/>
      <c r="G72" s="2"/>
      <c r="H72" s="2"/>
    </row>
    <row r="73" spans="1:8" ht="39.950000000000003" customHeight="1"/>
  </sheetData>
  <mergeCells count="32">
    <mergeCell ref="B69:E69"/>
    <mergeCell ref="B71:E71"/>
    <mergeCell ref="B63:G63"/>
    <mergeCell ref="B64:D64"/>
    <mergeCell ref="B65:D65"/>
    <mergeCell ref="B66:D66"/>
    <mergeCell ref="B67:D67"/>
    <mergeCell ref="B68:D68"/>
    <mergeCell ref="B61:E61"/>
    <mergeCell ref="B9:G9"/>
    <mergeCell ref="B10:G10"/>
    <mergeCell ref="B11:G11"/>
    <mergeCell ref="B12:G12"/>
    <mergeCell ref="B13:G13"/>
    <mergeCell ref="B14:G14"/>
    <mergeCell ref="B56:E56"/>
    <mergeCell ref="B57:E57"/>
    <mergeCell ref="B58:E58"/>
    <mergeCell ref="B59:E59"/>
    <mergeCell ref="B60:E60"/>
    <mergeCell ref="B6:D6"/>
    <mergeCell ref="E6:G6"/>
    <mergeCell ref="B7:D7"/>
    <mergeCell ref="E7:G7"/>
    <mergeCell ref="B8:D8"/>
    <mergeCell ref="E8:G8"/>
    <mergeCell ref="D1:G1"/>
    <mergeCell ref="B2:G2"/>
    <mergeCell ref="B3:G3"/>
    <mergeCell ref="B4:G4"/>
    <mergeCell ref="B5:D5"/>
    <mergeCell ref="E5:G5"/>
  </mergeCells>
  <conditionalFormatting sqref="F56">
    <cfRule type="containsText" dxfId="1" priority="1" stopIfTrue="1" operator="containsText" text="Vyberte">
      <formula>NOT(ISERROR(SEARCH("Vyberte",F56)))</formula>
    </cfRule>
  </conditionalFormatting>
  <dataValidations count="1">
    <dataValidation type="list" allowBlank="1" showInputMessage="1" showErrorMessage="1" sqref="H5" xr:uid="{00000000-0002-0000-0500-000000000000}">
      <formula1>$K$7:$K$8</formula1>
    </dataValidation>
  </dataValidations>
  <hyperlinks>
    <hyperlink ref="B11" r:id="rId1" xr:uid="{00000000-0004-0000-0500-000000000000}"/>
  </hyperlinks>
  <pageMargins left="0.7" right="0.7" top="0.78740157499999996" bottom="0.78740157499999996" header="0.3" footer="0.3"/>
  <pageSetup paperSize="9" scale="36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stopIfTrue="1" operator="containsText" id="{97238286-1413-4670-B75A-68EB87FD8149}">
            <xm:f>NOT(ISERROR(SEARCH("-",G56)))</xm:f>
            <xm:f>"-"</xm:f>
            <x14:dxf>
              <fill>
                <patternFill>
                  <bgColor rgb="FFC00000"/>
                </patternFill>
              </fill>
            </x14:dxf>
          </x14:cfRule>
          <xm:sqref>G56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5EDEF4D-1B0F-4DBA-AD74-4CA769BB8EB3}">
          <x14:formula1>
            <xm:f>wzorce!$A$8:$A$10</xm:f>
          </x14:formula1>
          <xm:sqref>F56</xm:sqref>
        </x14:dataValidation>
        <x14:dataValidation type="list" allowBlank="1" showInputMessage="1" showErrorMessage="1" xr:uid="{BED6A247-A461-4178-B986-4A628B5AF8A6}">
          <x14:formula1>
            <xm:f>wzorce!$D$5:$D$7</xm:f>
          </x14:formula1>
          <xm:sqref>C16:C55</xm:sqref>
        </x14:dataValidation>
        <x14:dataValidation type="list" allowBlank="1" showInputMessage="1" showErrorMessage="1" xr:uid="{2E664743-24CC-4EF0-BB6A-1E8C1080DC16}">
          <x14:formula1>
            <xm:f>wzorce!$A$1:$A$3</xm:f>
          </x14:formula1>
          <xm:sqref>E5:G5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D978-3AA6-4C68-AC12-56C04495487E}">
  <dimension ref="A2:E42"/>
  <sheetViews>
    <sheetView workbookViewId="0">
      <selection activeCell="A8" sqref="A8"/>
    </sheetView>
  </sheetViews>
  <sheetFormatPr defaultColWidth="11.42578125" defaultRowHeight="15"/>
  <cols>
    <col min="1" max="1" width="120.28515625" customWidth="1"/>
    <col min="4" max="4" width="87.140625" customWidth="1"/>
    <col min="5" max="5" width="60.28515625" customWidth="1"/>
  </cols>
  <sheetData>
    <row r="2" spans="1:5" ht="30">
      <c r="A2" s="106" t="s">
        <v>17</v>
      </c>
      <c r="E2" t="s">
        <v>58</v>
      </c>
    </row>
    <row r="3" spans="1:5" ht="30">
      <c r="A3" s="106" t="s">
        <v>18</v>
      </c>
    </row>
    <row r="6" spans="1:5">
      <c r="A6" s="1"/>
      <c r="D6" s="1" t="s">
        <v>59</v>
      </c>
    </row>
    <row r="7" spans="1:5">
      <c r="A7" s="1"/>
      <c r="D7" s="1" t="s">
        <v>60</v>
      </c>
      <c r="E7" t="s">
        <v>61</v>
      </c>
    </row>
    <row r="8" spans="1:5">
      <c r="A8" t="s">
        <v>16</v>
      </c>
    </row>
    <row r="9" spans="1:5">
      <c r="A9" t="s">
        <v>66</v>
      </c>
    </row>
    <row r="10" spans="1:5">
      <c r="A10" t="s">
        <v>67</v>
      </c>
    </row>
    <row r="13" spans="1:5">
      <c r="A13" t="s">
        <v>62</v>
      </c>
    </row>
    <row r="14" spans="1:5">
      <c r="A14" t="e">
        <f>[1]Razem_Celkem!E6/[1]Razem_Celkem!D6*100%</f>
        <v>#VALUE!</v>
      </c>
    </row>
    <row r="15" spans="1:5">
      <c r="A15" t="e">
        <f>[1]Razem_Celkem!E7/[1]Razem_Celkem!D7*100%</f>
        <v>#VALUE!</v>
      </c>
    </row>
    <row r="16" spans="1:5">
      <c r="A16" t="e">
        <f>[1]Razem_Celkem!E8/[1]Razem_Celkem!D8*100%</f>
        <v>#VALUE!</v>
      </c>
    </row>
    <row r="17" spans="1:4">
      <c r="A17" t="e">
        <f>[1]Razem_Celkem!E9/[1]Razem_Celkem!D9*100%</f>
        <v>#VALUE!</v>
      </c>
    </row>
    <row r="18" spans="1:4">
      <c r="A18" t="e">
        <f>[1]Razem_Celkem!E10/[1]Razem_Celkem!D10*100%</f>
        <v>#VALUE!</v>
      </c>
    </row>
    <row r="25" spans="1:4">
      <c r="D25" t="s">
        <v>63</v>
      </c>
    </row>
    <row r="28" spans="1:4">
      <c r="D28" t="s">
        <v>64</v>
      </c>
    </row>
    <row r="31" spans="1:4">
      <c r="D31" t="s">
        <v>65</v>
      </c>
    </row>
    <row r="32" spans="1:4">
      <c r="D32" t="s">
        <v>64</v>
      </c>
    </row>
    <row r="41" spans="4:4">
      <c r="D41" s="107"/>
    </row>
    <row r="42" spans="4:4">
      <c r="D4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Razem_Celkem</vt:lpstr>
      <vt:lpstr>Partner1</vt:lpstr>
      <vt:lpstr>Partner2</vt:lpstr>
      <vt:lpstr>Partner3</vt:lpstr>
      <vt:lpstr>Partner4</vt:lpstr>
      <vt:lpstr>Partner5</vt:lpstr>
      <vt:lpstr>wzorce</vt:lpstr>
      <vt:lpstr>Razem_Celkem!Obszar_wydruku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Šmigurová</dc:creator>
  <cp:lastModifiedBy>Marta Gardyan</cp:lastModifiedBy>
  <cp:lastPrinted>2023-12-04T09:56:45Z</cp:lastPrinted>
  <dcterms:created xsi:type="dcterms:W3CDTF">2023-11-09T14:28:44Z</dcterms:created>
  <dcterms:modified xsi:type="dcterms:W3CDTF">2024-08-23T09:42:53Z</dcterms:modified>
</cp:coreProperties>
</file>